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'2016'!$A$1:$E$66</definedName>
    <definedName name="Excel_BuiltIn_Print_Area_1_1">'2016'!$A$2:$E$66</definedName>
    <definedName name="Excel_BuiltIn_Print_Area_1_1_1">'2016'!$A$1:$E$69</definedName>
  </definedNames>
  <calcPr fullCalcOnLoad="1"/>
</workbook>
</file>

<file path=xl/sharedStrings.xml><?xml version="1.0" encoding="utf-8"?>
<sst xmlns="http://schemas.openxmlformats.org/spreadsheetml/2006/main" count="120" uniqueCount="117">
  <si>
    <t xml:space="preserve">                                                                                                       Приложение 1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</si>
  <si>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</si>
  <si>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</si>
  <si>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--.03.2017 № -- </t>
  </si>
  <si>
    <t>Отчет о поступлении доходов в бюджет  муниципального образования Пенкинское в 2016 году</t>
  </si>
  <si>
    <t>Код бюджетной классификации РФ</t>
  </si>
  <si>
    <t>Наименование вида дохода</t>
  </si>
  <si>
    <t>План сумма (тыс. руб.)</t>
  </si>
  <si>
    <t>Факт сумма (тыс. руб.)</t>
  </si>
  <si>
    <t>% исполнения</t>
  </si>
  <si>
    <t xml:space="preserve"> 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</si>
  <si>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</si>
  <si>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</si>
  <si>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</si>
  <si>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</si>
  <si>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</si>
  <si>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</si>
  <si>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</si>
  <si>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</si>
  <si>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</si>
  <si>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</si>
  <si>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</si>
  <si>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</si>
  <si>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оновании патента в соответствии со статьей 227.1 Налогового кодекса Российской Федерации</t>
  </si>
  <si>
    <t>000 1 03 00000 00 0000 000</t>
  </si>
  <si>
    <t xml:space="preserve">НАЛОГИ НА ТОВАРЫ (РАБОТЫ, УСЛУГИ), РЕАЛИЗУЕМЫЕ НА ТЕРРИТОРИИ РОССИЙСКОЙ ФЕДЕРАЦИИ
</t>
  </si>
  <si>
    <t>000 1 03 02000 01 0000 110</t>
  </si>
  <si>
    <t xml:space="preserve">Акцизы по подакцизным товарам (продукции), производимым на территории Российской Федерации
</t>
  </si>
  <si>
    <t>000 1 03 02230 01 0000 110</t>
  </si>
  <si>
    <t xml:space="preserve">Доходы от уплаты акцизов на дизильное топливо,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</si>
  <si>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</si>
  <si>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моторные масла для дизильных и (или) карбюраторных (инженерных) двигателей,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</si>
  <si>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</si>
  <si>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автомобильный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</si>
  <si>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</si>
  <si>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 xml:space="preserve">Доходы от уплаты акцизов на прямогонный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</si>
  <si>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</si>
  <si>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</si>
  <si>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</si>
  <si>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</si>
  <si>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</si>
  <si>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</si>
  <si>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</si>
  <si>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</si>
  <si>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</si>
  <si>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</si>
  <si>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расположенныт в границах поселений</t>
  </si>
  <si>
    <t>000 1 06 06000 00 0000 110</t>
  </si>
  <si>
    <t>Земельный налог</t>
  </si>
  <si>
    <t>000 1 06  06030 00 0000 110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</si>
  <si>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</si>
  <si>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</si>
  <si>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</si>
  <si>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</si>
  <si>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</si>
  <si>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</si>
  <si>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</si>
  <si>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</si>
  <si>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</si>
  <si>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</si>
  <si>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</si>
  <si>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</si>
  <si>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</si>
  <si>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000 1 14 00000 00 0000 000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</si>
  <si>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</si>
  <si>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</si>
  <si>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</si>
  <si>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000 1 14 02050 10 0000 410</t>
  </si>
  <si>
    <t xml:space="preserve"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</si>
  <si>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</si>
  <si>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</si>
  <si>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</si>
  <si>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</si>
  <si>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</si>
  <si>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</si>
  <si>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</si>
  <si>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</si>
  <si>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</si>
  <si>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</si>
  <si>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000 1 13 02995100 0000 130</t>
  </si>
  <si>
    <t>Прочие доходы от от компенсации затрат бюджетов сельских поселений</t>
  </si>
  <si>
    <t>000 1 16 00000 00 0000 000</t>
  </si>
  <si>
    <t>ШТРАФЫ САНКЦИИ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</si>
  <si>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</si>
  <si>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</si>
  <si>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</si>
  <si>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</si>
  <si>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</si>
  <si>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</si>
  <si>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</si>
  <si>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</si>
  <si>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</si>
  <si>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</si>
  <si>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Субсидия бюджетам субъектов Российской Федерациии муниципальным образованиям</t>
  </si>
  <si>
    <t>000 2 02 02999 10  7023 151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</si>
  <si>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</si>
  <si>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000 2 02 02999 10  7014 151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</si>
  <si>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</si>
  <si>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000 2 02 03000 00 0000 151</t>
  </si>
  <si>
    <t>Субвенции бюджетам субъектов Российской Федерации и муниципальных образований</t>
  </si>
  <si>
    <t xml:space="preserve">000 2 02  0301510  0000 151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</si>
  <si>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</si>
  <si>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</si>
  <si>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</si>
  <si>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</si>
  <si>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трансферты, передаваемые бюджетам поселений на погашение кредиторской задолженности</t>
  </si>
  <si>
    <t>Прочие межбюджетные трасферты поселениям по возмещению расходов на предпродажную подготовку земельных участков</t>
  </si>
  <si>
    <t>Прочие межбюджетные трансферты поселениям на строительство универсальной спортивной площадки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</si>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</sst>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.0"/>
    <numFmt numFmtId="167" formatCode="@"/>
  </numFmts>
  <fonts count="21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3" fillId="0" borderId="0" xfId="0" applyFont="1" applyBorder="1" applyAlignment="1">
      <alignment horizontal="right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right"/>
    </xf>
    <xf numFmtId="164" fontId="0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17" fillId="0" borderId="0" xfId="0" applyFont="1" applyAlignment="1">
      <alignment horizontal="center"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18" fillId="0" borderId="2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20" fillId="0" borderId="2" xfId="0" applyFont="1" applyBorder="1" applyAlignment="1">
      <alignment horizontal="left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 applyProtection="1">
      <alignment horizontal="center" vertical="center" wrapText="1"/>
      <protection/>
    </xf>
    <xf numFmtId="164" fontId="19" fillId="0" borderId="2" xfId="0" applyNumberFormat="1" applyFont="1" applyFill="1" applyBorder="1" applyAlignment="1" applyProtection="1">
      <alignment horizontal="left" vertical="center" wrapText="1"/>
      <protection/>
    </xf>
    <xf numFmtId="166" fontId="20" fillId="0" borderId="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  <protection/>
    </xf>
    <xf numFmtId="164" fontId="13" fillId="0" borderId="2" xfId="0" applyNumberFormat="1" applyFont="1" applyFill="1" applyBorder="1" applyAlignment="1" applyProtection="1">
      <alignment horizontal="left" vertical="center" wrapText="1"/>
      <protection/>
    </xf>
    <xf numFmtId="164" fontId="13" fillId="0" borderId="2" xfId="0" applyNumberFormat="1" applyFont="1" applyFill="1" applyBorder="1" applyAlignment="1" applyProtection="1">
      <alignment horizontal="justify" vertical="center" wrapText="1"/>
      <protection/>
    </xf>
    <xf numFmtId="166" fontId="17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165" fontId="17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/>
    </xf>
    <xf numFmtId="164" fontId="20" fillId="0" borderId="2" xfId="0" applyFont="1" applyBorder="1" applyAlignment="1">
      <alignment/>
    </xf>
    <xf numFmtId="165" fontId="20" fillId="0" borderId="2" xfId="0" applyNumberFormat="1" applyFont="1" applyBorder="1" applyAlignment="1">
      <alignment horizontal="center"/>
    </xf>
    <xf numFmtId="164" fontId="20" fillId="0" borderId="2" xfId="0" applyFont="1" applyBorder="1" applyAlignment="1">
      <alignment horizontal="center"/>
    </xf>
    <xf numFmtId="164" fontId="20" fillId="0" borderId="2" xfId="0" applyFont="1" applyBorder="1" applyAlignment="1">
      <alignment wrapText="1"/>
    </xf>
    <xf numFmtId="164" fontId="17" fillId="0" borderId="2" xfId="0" applyFont="1" applyBorder="1" applyAlignment="1">
      <alignment wrapText="1"/>
    </xf>
    <xf numFmtId="165" fontId="17" fillId="0" borderId="2" xfId="0" applyNumberFormat="1" applyFont="1" applyBorder="1" applyAlignment="1">
      <alignment horizontal="center"/>
    </xf>
    <xf numFmtId="164" fontId="17" fillId="0" borderId="2" xfId="0" applyFont="1" applyBorder="1" applyAlignment="1">
      <alignment/>
    </xf>
    <xf numFmtId="167" fontId="20" fillId="0" borderId="2" xfId="0" applyNumberFormat="1" applyFont="1" applyBorder="1" applyAlignment="1">
      <alignment horizontal="justify" wrapText="1"/>
    </xf>
    <xf numFmtId="164" fontId="17" fillId="0" borderId="2" xfId="0" applyFont="1" applyBorder="1" applyAlignment="1">
      <alignment horizontal="justify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workbookViewId="0" topLeftCell="A1">
      <selection activeCell="D58" sqref="D58"/>
    </sheetView>
  </sheetViews>
  <sheetFormatPr defaultColWidth="8.00390625" defaultRowHeight="12.75"/>
  <cols>
    <col min="1" max="1" width="21.875" style="1" customWidth="1"/>
    <col min="2" max="2" width="61.375" style="2" customWidth="1"/>
    <col min="3" max="3" width="11.375" style="2" customWidth="1"/>
    <col min="4" max="4" width="11.25390625" style="2" customWidth="1"/>
    <col min="5" max="5" width="9.875" style="2" customWidth="1"/>
    <col min="6" max="16384" width="9.125" style="2" customWidth="1"/>
  </cols>
  <sheetData>
    <row r="1" spans="2:5" ht="12.75">
      <c r="B1" s="3" t="s">
        <v>0</v>
      </c>
      <c r="C1" s="3"/>
      <c r="D1" s="3"/>
      <c r="E1" s="3"/>
    </row>
    <row r="2" spans="1:5" ht="15">
      <c r="A2" s="4"/>
      <c r="B2" s="3" t="s">
        <v>1</v>
      </c>
      <c r="C2" s="3"/>
      <c r="D2" s="3"/>
      <c r="E2" s="3"/>
    </row>
    <row r="3" spans="1:5" ht="15">
      <c r="A3" s="4"/>
      <c r="B3" s="3" t="s">
        <v>2</v>
      </c>
      <c r="C3" s="3"/>
      <c r="D3" s="3"/>
      <c r="E3" s="3"/>
    </row>
    <row r="4" spans="1:5" ht="15">
      <c r="A4" s="4"/>
      <c r="B4" s="3" t="s">
        <v>3</v>
      </c>
      <c r="C4" s="3"/>
      <c r="D4" s="3"/>
      <c r="E4" s="3"/>
    </row>
    <row r="5" spans="1:5" ht="15">
      <c r="A5" s="4"/>
      <c r="B5" s="5"/>
      <c r="C5" s="5"/>
      <c r="D5" s="5"/>
      <c r="E5" s="6"/>
    </row>
    <row r="6" spans="1:5" ht="14.25">
      <c r="A6" s="7" t="s">
        <v>4</v>
      </c>
      <c r="B6" s="7"/>
      <c r="C6" s="7"/>
      <c r="D6" s="7"/>
      <c r="E6" s="7"/>
    </row>
    <row r="7" spans="2:6" ht="15">
      <c r="B7" s="8"/>
      <c r="C7" s="8"/>
      <c r="D7" s="8"/>
      <c r="E7" s="4"/>
      <c r="F7" s="9"/>
    </row>
    <row r="8" spans="1:5" ht="12.75">
      <c r="A8" s="10"/>
      <c r="B8" s="11"/>
      <c r="C8" s="11"/>
      <c r="D8" s="11"/>
      <c r="E8" s="12"/>
    </row>
    <row r="9" spans="1:5" s="14" customFormat="1" ht="43.5" customHeight="1">
      <c r="A9" s="13" t="s">
        <v>5</v>
      </c>
      <c r="B9" s="13" t="s">
        <v>6</v>
      </c>
      <c r="C9" s="13" t="s">
        <v>7</v>
      </c>
      <c r="D9" s="13" t="s">
        <v>8</v>
      </c>
      <c r="E9" s="13" t="s">
        <v>9</v>
      </c>
    </row>
    <row r="10" spans="1:5" s="14" customFormat="1" ht="14.25">
      <c r="A10" s="15" t="s">
        <v>10</v>
      </c>
      <c r="B10" s="16" t="s">
        <v>11</v>
      </c>
      <c r="C10" s="17">
        <v>5805</v>
      </c>
      <c r="D10" s="17">
        <v>5604.3</v>
      </c>
      <c r="E10" s="17">
        <f aca="true" t="shared" si="0" ref="E10:E28">D10/C10*100</f>
        <v>96.54263565891473</v>
      </c>
    </row>
    <row r="11" spans="1:5" s="21" customFormat="1" ht="12.75">
      <c r="A11" s="18" t="s">
        <v>12</v>
      </c>
      <c r="B11" s="19" t="s">
        <v>13</v>
      </c>
      <c r="C11" s="20">
        <f>C12</f>
        <v>1202</v>
      </c>
      <c r="D11" s="20">
        <f>D12</f>
        <v>1328.41</v>
      </c>
      <c r="E11" s="17">
        <f t="shared" si="0"/>
        <v>110.51663893510818</v>
      </c>
    </row>
    <row r="12" spans="1:5" s="21" customFormat="1" ht="12.75">
      <c r="A12" s="22" t="s">
        <v>14</v>
      </c>
      <c r="B12" s="23" t="s">
        <v>15</v>
      </c>
      <c r="C12" s="20">
        <f>C13+C14+C15+C16</f>
        <v>1202</v>
      </c>
      <c r="D12" s="20">
        <f>D13+D14+D15+D16</f>
        <v>1328.41</v>
      </c>
      <c r="E12" s="17">
        <f t="shared" si="0"/>
        <v>110.51663893510818</v>
      </c>
    </row>
    <row r="13" spans="1:5" s="21" customFormat="1" ht="48.75" customHeight="1">
      <c r="A13" s="22" t="s">
        <v>16</v>
      </c>
      <c r="B13" s="24" t="s">
        <v>17</v>
      </c>
      <c r="C13" s="25">
        <v>1198</v>
      </c>
      <c r="D13" s="25">
        <v>1313.6</v>
      </c>
      <c r="E13" s="17">
        <f t="shared" si="0"/>
        <v>109.64941569282136</v>
      </c>
    </row>
    <row r="14" spans="1:5" s="21" customFormat="1" ht="72.75" customHeight="1">
      <c r="A14" s="22" t="s">
        <v>18</v>
      </c>
      <c r="B14" s="24" t="s">
        <v>19</v>
      </c>
      <c r="C14" s="25">
        <v>1.2</v>
      </c>
      <c r="D14" s="25">
        <v>1.4</v>
      </c>
      <c r="E14" s="17">
        <f t="shared" si="0"/>
        <v>116.66666666666667</v>
      </c>
    </row>
    <row r="15" spans="1:5" s="21" customFormat="1" ht="31.5" customHeight="1">
      <c r="A15" s="22" t="s">
        <v>20</v>
      </c>
      <c r="B15" s="24" t="s">
        <v>21</v>
      </c>
      <c r="C15" s="25">
        <v>0.7</v>
      </c>
      <c r="D15" s="25">
        <v>0.01</v>
      </c>
      <c r="E15" s="17">
        <f t="shared" si="0"/>
        <v>1.4285714285714286</v>
      </c>
    </row>
    <row r="16" spans="1:5" s="21" customFormat="1" ht="42">
      <c r="A16" s="22" t="s">
        <v>22</v>
      </c>
      <c r="B16" s="24" t="s">
        <v>23</v>
      </c>
      <c r="C16" s="25">
        <v>2.1</v>
      </c>
      <c r="D16" s="25">
        <v>13.4</v>
      </c>
      <c r="E16" s="17">
        <f t="shared" si="0"/>
        <v>638.0952380952381</v>
      </c>
    </row>
    <row r="17" spans="1:5" s="21" customFormat="1" ht="26.25" customHeight="1" hidden="1">
      <c r="A17" s="18" t="s">
        <v>24</v>
      </c>
      <c r="B17" s="26" t="s">
        <v>25</v>
      </c>
      <c r="C17" s="17">
        <f>C18</f>
        <v>0</v>
      </c>
      <c r="D17" s="17">
        <f>D18</f>
        <v>0</v>
      </c>
      <c r="E17" s="17" t="e">
        <f t="shared" si="0"/>
        <v>#DIV/0!</v>
      </c>
    </row>
    <row r="18" spans="1:5" s="21" customFormat="1" ht="27" customHeight="1" hidden="1">
      <c r="A18" s="22" t="s">
        <v>26</v>
      </c>
      <c r="B18" s="24" t="s">
        <v>27</v>
      </c>
      <c r="C18" s="27">
        <v>0</v>
      </c>
      <c r="D18" s="27">
        <v>0</v>
      </c>
      <c r="E18" s="17" t="e">
        <f t="shared" si="0"/>
        <v>#DIV/0!</v>
      </c>
    </row>
    <row r="19" spans="1:5" s="21" customFormat="1" ht="42.75" customHeight="1" hidden="1">
      <c r="A19" s="22" t="s">
        <v>28</v>
      </c>
      <c r="B19" s="24" t="s">
        <v>29</v>
      </c>
      <c r="C19" s="25">
        <v>0</v>
      </c>
      <c r="D19" s="25">
        <v>0</v>
      </c>
      <c r="E19" s="17" t="e">
        <f t="shared" si="0"/>
        <v>#DIV/0!</v>
      </c>
    </row>
    <row r="20" spans="1:5" s="21" customFormat="1" ht="50.25" customHeight="1" hidden="1">
      <c r="A20" s="22" t="s">
        <v>30</v>
      </c>
      <c r="B20" s="24" t="s">
        <v>31</v>
      </c>
      <c r="C20" s="25">
        <v>0</v>
      </c>
      <c r="D20" s="25">
        <v>0</v>
      </c>
      <c r="E20" s="17" t="e">
        <f t="shared" si="0"/>
        <v>#DIV/0!</v>
      </c>
    </row>
    <row r="21" spans="1:5" s="21" customFormat="1" ht="48" hidden="1">
      <c r="A21" s="22" t="s">
        <v>32</v>
      </c>
      <c r="B21" s="24" t="s">
        <v>33</v>
      </c>
      <c r="C21" s="27">
        <v>0</v>
      </c>
      <c r="D21" s="27">
        <v>0</v>
      </c>
      <c r="E21" s="17" t="e">
        <f t="shared" si="0"/>
        <v>#DIV/0!</v>
      </c>
    </row>
    <row r="22" spans="1:5" s="21" customFormat="1" ht="48" hidden="1">
      <c r="A22" s="22" t="s">
        <v>34</v>
      </c>
      <c r="B22" s="24" t="s">
        <v>35</v>
      </c>
      <c r="C22" s="25">
        <v>0</v>
      </c>
      <c r="D22" s="25">
        <v>0</v>
      </c>
      <c r="E22" s="17" t="e">
        <f t="shared" si="0"/>
        <v>#DIV/0!</v>
      </c>
    </row>
    <row r="23" spans="1:5" s="21" customFormat="1" ht="12.75">
      <c r="A23" s="18" t="s">
        <v>36</v>
      </c>
      <c r="B23" s="26" t="s">
        <v>37</v>
      </c>
      <c r="C23" s="20">
        <f aca="true" t="shared" si="1" ref="C23:C24">C24</f>
        <v>0</v>
      </c>
      <c r="D23" s="20">
        <f aca="true" t="shared" si="2" ref="D23:D24">D24</f>
        <v>0.9</v>
      </c>
      <c r="E23" s="17" t="e">
        <f t="shared" si="0"/>
        <v>#DIV/0!</v>
      </c>
    </row>
    <row r="24" spans="1:5" s="21" customFormat="1" ht="12.75">
      <c r="A24" s="22" t="s">
        <v>38</v>
      </c>
      <c r="B24" s="24" t="s">
        <v>39</v>
      </c>
      <c r="C24" s="25">
        <f t="shared" si="1"/>
        <v>0</v>
      </c>
      <c r="D24" s="25">
        <f t="shared" si="2"/>
        <v>0.9</v>
      </c>
      <c r="E24" s="17" t="e">
        <f t="shared" si="0"/>
        <v>#DIV/0!</v>
      </c>
    </row>
    <row r="25" spans="1:5" s="21" customFormat="1" ht="14.25">
      <c r="A25" s="22" t="s">
        <v>40</v>
      </c>
      <c r="B25" s="24" t="s">
        <v>39</v>
      </c>
      <c r="C25" s="25">
        <v>0</v>
      </c>
      <c r="D25" s="25">
        <v>0.9</v>
      </c>
      <c r="E25" s="17" t="e">
        <f t="shared" si="0"/>
        <v>#DIV/0!</v>
      </c>
    </row>
    <row r="26" spans="1:5" s="21" customFormat="1" ht="12.75">
      <c r="A26" s="18" t="s">
        <v>41</v>
      </c>
      <c r="B26" s="19" t="s">
        <v>42</v>
      </c>
      <c r="C26" s="17">
        <f>C27+C30</f>
        <v>4572</v>
      </c>
      <c r="D26" s="17">
        <f>D27+D30</f>
        <v>4263.2</v>
      </c>
      <c r="E26" s="17">
        <f t="shared" si="0"/>
        <v>93.24584426946632</v>
      </c>
    </row>
    <row r="27" spans="1:5" s="21" customFormat="1" ht="12.75">
      <c r="A27" s="22" t="s">
        <v>43</v>
      </c>
      <c r="B27" s="23" t="s">
        <v>44</v>
      </c>
      <c r="C27" s="25">
        <f>C28</f>
        <v>202</v>
      </c>
      <c r="D27" s="25">
        <f>D28</f>
        <v>115.2</v>
      </c>
      <c r="E27" s="25">
        <f t="shared" si="0"/>
        <v>57.02970297029704</v>
      </c>
    </row>
    <row r="28" spans="1:5" s="21" customFormat="1" ht="10.5" customHeight="1">
      <c r="A28" s="22" t="s">
        <v>45</v>
      </c>
      <c r="B28" s="23" t="s">
        <v>46</v>
      </c>
      <c r="C28" s="25">
        <v>202</v>
      </c>
      <c r="D28" s="25">
        <v>115.2</v>
      </c>
      <c r="E28" s="25">
        <f t="shared" si="0"/>
        <v>57.02970297029704</v>
      </c>
    </row>
    <row r="29" spans="1:5" s="21" customFormat="1" ht="12.75">
      <c r="A29" s="22"/>
      <c r="B29" s="23"/>
      <c r="C29" s="25"/>
      <c r="D29" s="25"/>
      <c r="E29" s="25"/>
    </row>
    <row r="30" spans="1:5" s="21" customFormat="1" ht="12.75">
      <c r="A30" s="22" t="s">
        <v>47</v>
      </c>
      <c r="B30" s="23" t="s">
        <v>48</v>
      </c>
      <c r="C30" s="27">
        <f>C31+C33</f>
        <v>4370</v>
      </c>
      <c r="D30" s="27">
        <f>D31+D33</f>
        <v>4148</v>
      </c>
      <c r="E30" s="27">
        <f aca="true" t="shared" si="3" ref="E30:E66">D30/C30*100</f>
        <v>94.91990846681922</v>
      </c>
    </row>
    <row r="31" spans="1:5" s="21" customFormat="1" ht="12.75">
      <c r="A31" s="22" t="s">
        <v>49</v>
      </c>
      <c r="B31" s="23" t="s">
        <v>50</v>
      </c>
      <c r="C31" s="25">
        <f>C32</f>
        <v>3600</v>
      </c>
      <c r="D31" s="25">
        <f>D32</f>
        <v>2709.2</v>
      </c>
      <c r="E31" s="27">
        <f t="shared" si="3"/>
        <v>75.25555555555556</v>
      </c>
    </row>
    <row r="32" spans="1:5" s="21" customFormat="1" ht="22.5">
      <c r="A32" s="22" t="s">
        <v>51</v>
      </c>
      <c r="B32" s="24" t="s">
        <v>52</v>
      </c>
      <c r="C32" s="25">
        <v>3600</v>
      </c>
      <c r="D32" s="25">
        <v>2709.2</v>
      </c>
      <c r="E32" s="27">
        <f t="shared" si="3"/>
        <v>75.25555555555556</v>
      </c>
    </row>
    <row r="33" spans="1:5" s="21" customFormat="1" ht="12.75">
      <c r="A33" s="22" t="s">
        <v>53</v>
      </c>
      <c r="B33" s="24" t="s">
        <v>54</v>
      </c>
      <c r="C33" s="27">
        <f>C34</f>
        <v>770</v>
      </c>
      <c r="D33" s="27">
        <f>D34</f>
        <v>1438.8</v>
      </c>
      <c r="E33" s="27">
        <f t="shared" si="3"/>
        <v>186.85714285714286</v>
      </c>
    </row>
    <row r="34" spans="1:5" s="21" customFormat="1" ht="22.5">
      <c r="A34" s="22" t="s">
        <v>55</v>
      </c>
      <c r="B34" s="24" t="s">
        <v>56</v>
      </c>
      <c r="C34" s="27">
        <v>770</v>
      </c>
      <c r="D34" s="27">
        <v>1438.8</v>
      </c>
      <c r="E34" s="27">
        <f t="shared" si="3"/>
        <v>186.85714285714286</v>
      </c>
    </row>
    <row r="35" spans="1:5" s="21" customFormat="1" ht="12.75">
      <c r="A35" s="18" t="s">
        <v>57</v>
      </c>
      <c r="B35" s="19" t="s">
        <v>58</v>
      </c>
      <c r="C35" s="20">
        <f aca="true" t="shared" si="4" ref="C35:C36">C36</f>
        <v>16</v>
      </c>
      <c r="D35" s="20">
        <f aca="true" t="shared" si="5" ref="D35:D36">D36</f>
        <v>5.6</v>
      </c>
      <c r="E35" s="27">
        <f t="shared" si="3"/>
        <v>35</v>
      </c>
    </row>
    <row r="36" spans="1:5" s="21" customFormat="1" ht="22.5">
      <c r="A36" s="22" t="s">
        <v>59</v>
      </c>
      <c r="B36" s="24" t="s">
        <v>60</v>
      </c>
      <c r="C36" s="25">
        <f t="shared" si="4"/>
        <v>16</v>
      </c>
      <c r="D36" s="25">
        <f t="shared" si="5"/>
        <v>5.6</v>
      </c>
      <c r="E36" s="27">
        <f t="shared" si="3"/>
        <v>35</v>
      </c>
    </row>
    <row r="37" spans="1:5" s="21" customFormat="1" ht="42">
      <c r="A37" s="22" t="s">
        <v>61</v>
      </c>
      <c r="B37" s="24" t="s">
        <v>62</v>
      </c>
      <c r="C37" s="25">
        <v>16</v>
      </c>
      <c r="D37" s="25">
        <v>5.6</v>
      </c>
      <c r="E37" s="27">
        <f t="shared" si="3"/>
        <v>35</v>
      </c>
    </row>
    <row r="38" spans="1:5" s="21" customFormat="1" ht="24" hidden="1">
      <c r="A38" s="18" t="s">
        <v>63</v>
      </c>
      <c r="B38" s="26" t="s">
        <v>64</v>
      </c>
      <c r="C38" s="17">
        <f>C39+C42</f>
        <v>0</v>
      </c>
      <c r="D38" s="17">
        <f>D39+D42</f>
        <v>0</v>
      </c>
      <c r="E38" s="27" t="e">
        <f t="shared" si="3"/>
        <v>#DIV/0!</v>
      </c>
    </row>
    <row r="39" spans="1:5" s="21" customFormat="1" ht="51" customHeight="1" hidden="1">
      <c r="A39" s="22" t="s">
        <v>65</v>
      </c>
      <c r="B39" s="24" t="s">
        <v>66</v>
      </c>
      <c r="C39" s="27">
        <f aca="true" t="shared" si="6" ref="C39:C40">C40</f>
        <v>0</v>
      </c>
      <c r="D39" s="27">
        <f aca="true" t="shared" si="7" ref="D39:D40">D40</f>
        <v>0</v>
      </c>
      <c r="E39" s="27" t="e">
        <f t="shared" si="3"/>
        <v>#DIV/0!</v>
      </c>
    </row>
    <row r="40" spans="1:5" s="21" customFormat="1" ht="55.5" customHeight="1" hidden="1">
      <c r="A40" s="22" t="s">
        <v>67</v>
      </c>
      <c r="B40" s="24" t="s">
        <v>68</v>
      </c>
      <c r="C40" s="27">
        <f t="shared" si="6"/>
        <v>0</v>
      </c>
      <c r="D40" s="27">
        <f t="shared" si="7"/>
        <v>0</v>
      </c>
      <c r="E40" s="27" t="e">
        <f t="shared" si="3"/>
        <v>#DIV/0!</v>
      </c>
    </row>
    <row r="41" spans="1:5" s="21" customFormat="1" ht="66" customHeight="1" hidden="1">
      <c r="A41" s="22" t="s">
        <v>69</v>
      </c>
      <c r="B41" s="24" t="s">
        <v>70</v>
      </c>
      <c r="C41" s="27"/>
      <c r="D41" s="27"/>
      <c r="E41" s="27" t="e">
        <f t="shared" si="3"/>
        <v>#DIV/0!</v>
      </c>
    </row>
    <row r="42" spans="1:5" s="21" customFormat="1" ht="36" hidden="1">
      <c r="A42" s="22" t="s">
        <v>71</v>
      </c>
      <c r="B42" s="24" t="s">
        <v>72</v>
      </c>
      <c r="C42" s="27">
        <f>C43</f>
        <v>0</v>
      </c>
      <c r="D42" s="27">
        <f>D43</f>
        <v>0</v>
      </c>
      <c r="E42" s="27" t="e">
        <f t="shared" si="3"/>
        <v>#DIV/0!</v>
      </c>
    </row>
    <row r="43" spans="1:5" s="21" customFormat="1" ht="24" hidden="1">
      <c r="A43" s="22" t="s">
        <v>73</v>
      </c>
      <c r="B43" s="24" t="s">
        <v>74</v>
      </c>
      <c r="C43" s="27">
        <v>0</v>
      </c>
      <c r="D43" s="27">
        <v>0</v>
      </c>
      <c r="E43" s="27" t="e">
        <f t="shared" si="3"/>
        <v>#DIV/0!</v>
      </c>
    </row>
    <row r="44" spans="1:5" s="21" customFormat="1" ht="24">
      <c r="A44" s="18" t="s">
        <v>75</v>
      </c>
      <c r="B44" s="26" t="s">
        <v>76</v>
      </c>
      <c r="C44" s="20">
        <f aca="true" t="shared" si="8" ref="C44:C45">C45</f>
        <v>0</v>
      </c>
      <c r="D44" s="20">
        <f aca="true" t="shared" si="9" ref="D44:D45">D45</f>
        <v>6.2</v>
      </c>
      <c r="E44" s="27" t="e">
        <f t="shared" si="3"/>
        <v>#DIV/0!</v>
      </c>
    </row>
    <row r="45" spans="1:5" s="21" customFormat="1" ht="12.75">
      <c r="A45" s="22" t="s">
        <v>77</v>
      </c>
      <c r="B45" s="24" t="s">
        <v>78</v>
      </c>
      <c r="C45" s="25">
        <f t="shared" si="8"/>
        <v>0</v>
      </c>
      <c r="D45" s="25">
        <f t="shared" si="9"/>
        <v>6.2</v>
      </c>
      <c r="E45" s="27" t="e">
        <f t="shared" si="3"/>
        <v>#DIV/0!</v>
      </c>
    </row>
    <row r="46" spans="1:5" s="21" customFormat="1" ht="14.25">
      <c r="A46" s="22" t="s">
        <v>79</v>
      </c>
      <c r="B46" s="24" t="s">
        <v>80</v>
      </c>
      <c r="C46" s="25">
        <v>0</v>
      </c>
      <c r="D46" s="25">
        <v>6.2</v>
      </c>
      <c r="E46" s="27" t="e">
        <f t="shared" si="3"/>
        <v>#DIV/0!</v>
      </c>
    </row>
    <row r="47" spans="1:5" s="21" customFormat="1" ht="14.25">
      <c r="A47" s="18" t="s">
        <v>81</v>
      </c>
      <c r="B47" s="26" t="s">
        <v>82</v>
      </c>
      <c r="C47" s="20">
        <f aca="true" t="shared" si="10" ref="C47:C48">C48</f>
        <v>15</v>
      </c>
      <c r="D47" s="20">
        <f aca="true" t="shared" si="11" ref="D47:D48">D48</f>
        <v>0</v>
      </c>
      <c r="E47" s="27">
        <f t="shared" si="3"/>
        <v>0</v>
      </c>
    </row>
    <row r="48" spans="1:5" s="21" customFormat="1" ht="24">
      <c r="A48" s="22" t="s">
        <v>83</v>
      </c>
      <c r="B48" s="24" t="s">
        <v>84</v>
      </c>
      <c r="C48" s="25">
        <f t="shared" si="10"/>
        <v>15</v>
      </c>
      <c r="D48" s="25">
        <f t="shared" si="11"/>
        <v>0</v>
      </c>
      <c r="E48" s="27">
        <f t="shared" si="3"/>
        <v>0</v>
      </c>
    </row>
    <row r="49" spans="1:5" s="21" customFormat="1" ht="22.5">
      <c r="A49" s="22" t="s">
        <v>85</v>
      </c>
      <c r="B49" s="24" t="s">
        <v>86</v>
      </c>
      <c r="C49" s="25">
        <v>15</v>
      </c>
      <c r="D49" s="25"/>
      <c r="E49" s="27">
        <f t="shared" si="3"/>
        <v>0</v>
      </c>
    </row>
    <row r="50" spans="1:5" s="21" customFormat="1" ht="14.25">
      <c r="A50" s="28"/>
      <c r="B50" s="29" t="s">
        <v>87</v>
      </c>
      <c r="C50" s="30">
        <f>C10</f>
        <v>5805</v>
      </c>
      <c r="D50" s="30">
        <f>D10</f>
        <v>5604.3</v>
      </c>
      <c r="E50" s="27">
        <f t="shared" si="3"/>
        <v>96.54263565891473</v>
      </c>
    </row>
    <row r="51" spans="1:5" s="21" customFormat="1" ht="14.25">
      <c r="A51" s="31" t="s">
        <v>88</v>
      </c>
      <c r="B51" s="29" t="s">
        <v>89</v>
      </c>
      <c r="C51" s="30">
        <f>C52+C58+C62</f>
        <v>3004.7000000000003</v>
      </c>
      <c r="D51" s="30">
        <f>D52+D58</f>
        <v>2994.7000000000003</v>
      </c>
      <c r="E51" s="27">
        <f t="shared" si="3"/>
        <v>99.6671880720205</v>
      </c>
    </row>
    <row r="52" spans="1:5" s="21" customFormat="1" ht="24.75">
      <c r="A52" s="31" t="s">
        <v>90</v>
      </c>
      <c r="B52" s="32" t="s">
        <v>91</v>
      </c>
      <c r="C52" s="30">
        <f>C53+C56</f>
        <v>146.39999999999998</v>
      </c>
      <c r="D52" s="30">
        <f>D53+D56</f>
        <v>146.39999999999998</v>
      </c>
      <c r="E52" s="27">
        <f t="shared" si="3"/>
        <v>100</v>
      </c>
    </row>
    <row r="53" spans="1:5" ht="24.75">
      <c r="A53" s="31" t="s">
        <v>92</v>
      </c>
      <c r="B53" s="32" t="s">
        <v>93</v>
      </c>
      <c r="C53" s="30">
        <f>C54</f>
        <v>65.8</v>
      </c>
      <c r="D53" s="30">
        <f>D54</f>
        <v>65.8</v>
      </c>
      <c r="E53" s="30">
        <f t="shared" si="3"/>
        <v>100</v>
      </c>
    </row>
    <row r="54" spans="1:5" ht="38.25">
      <c r="A54" s="28" t="s">
        <v>94</v>
      </c>
      <c r="B54" s="33" t="s">
        <v>95</v>
      </c>
      <c r="C54" s="34">
        <v>65.8</v>
      </c>
      <c r="D54" s="34">
        <v>65.8</v>
      </c>
      <c r="E54" s="30">
        <f t="shared" si="3"/>
        <v>100</v>
      </c>
    </row>
    <row r="55" spans="1:5" ht="0.75" customHeight="1" hidden="1">
      <c r="A55" s="28" t="s">
        <v>96</v>
      </c>
      <c r="B55" s="33" t="s">
        <v>97</v>
      </c>
      <c r="C55" s="34"/>
      <c r="D55" s="34"/>
      <c r="E55" s="30" t="e">
        <f t="shared" si="3"/>
        <v>#DIV/0!</v>
      </c>
    </row>
    <row r="56" spans="1:5" ht="29.25" customHeight="1">
      <c r="A56" s="31" t="s">
        <v>98</v>
      </c>
      <c r="B56" s="32" t="s">
        <v>99</v>
      </c>
      <c r="C56" s="30">
        <f>C57</f>
        <v>80.6</v>
      </c>
      <c r="D56" s="30">
        <f>D57</f>
        <v>80.6</v>
      </c>
      <c r="E56" s="30">
        <f t="shared" si="3"/>
        <v>100</v>
      </c>
    </row>
    <row r="57" spans="1:5" ht="39" customHeight="1">
      <c r="A57" s="28" t="s">
        <v>100</v>
      </c>
      <c r="B57" s="33" t="s">
        <v>101</v>
      </c>
      <c r="C57" s="34">
        <v>80.6</v>
      </c>
      <c r="D57" s="34">
        <v>80.6</v>
      </c>
      <c r="E57" s="30">
        <f t="shared" si="3"/>
        <v>100</v>
      </c>
    </row>
    <row r="58" spans="1:5" ht="11.25" customHeight="1">
      <c r="A58" s="31" t="s">
        <v>102</v>
      </c>
      <c r="B58" s="32" t="s">
        <v>103</v>
      </c>
      <c r="C58" s="30">
        <f>C59+C60+C61</f>
        <v>2848.3</v>
      </c>
      <c r="D58" s="30">
        <f>D59+D60+D61</f>
        <v>2848.3</v>
      </c>
      <c r="E58" s="30">
        <f t="shared" si="3"/>
        <v>100</v>
      </c>
    </row>
    <row r="59" spans="1:5" ht="32.25" customHeight="1">
      <c r="A59" s="28" t="s">
        <v>104</v>
      </c>
      <c r="B59" s="33" t="s">
        <v>105</v>
      </c>
      <c r="C59" s="34">
        <v>2765</v>
      </c>
      <c r="D59" s="34">
        <v>2765</v>
      </c>
      <c r="E59" s="30">
        <f t="shared" si="3"/>
        <v>100</v>
      </c>
    </row>
    <row r="60" spans="1:5" ht="27" customHeight="1">
      <c r="A60" s="28" t="s">
        <v>104</v>
      </c>
      <c r="B60" s="33" t="s">
        <v>106</v>
      </c>
      <c r="C60" s="34">
        <v>23</v>
      </c>
      <c r="D60" s="34">
        <v>23</v>
      </c>
      <c r="E60" s="30">
        <f t="shared" si="3"/>
        <v>100</v>
      </c>
    </row>
    <row r="61" spans="1:5" ht="30" customHeight="1">
      <c r="A61" s="28" t="s">
        <v>104</v>
      </c>
      <c r="B61" s="33" t="s">
        <v>107</v>
      </c>
      <c r="C61" s="34">
        <v>60.3</v>
      </c>
      <c r="D61" s="34">
        <v>60.3</v>
      </c>
      <c r="E61" s="30">
        <f t="shared" si="3"/>
        <v>100</v>
      </c>
    </row>
    <row r="62" spans="1:5" ht="14.25" customHeight="1">
      <c r="A62" s="31" t="s">
        <v>108</v>
      </c>
      <c r="B62" s="29" t="s">
        <v>109</v>
      </c>
      <c r="C62" s="30">
        <f>C63</f>
        <v>10</v>
      </c>
      <c r="D62" s="30">
        <f>D63</f>
        <v>0</v>
      </c>
      <c r="E62" s="30">
        <f t="shared" si="3"/>
        <v>0</v>
      </c>
    </row>
    <row r="63" spans="1:5" ht="16.5" customHeight="1">
      <c r="A63" s="28" t="s">
        <v>110</v>
      </c>
      <c r="B63" s="35" t="s">
        <v>111</v>
      </c>
      <c r="C63" s="34">
        <v>10</v>
      </c>
      <c r="D63" s="34">
        <v>0</v>
      </c>
      <c r="E63" s="30">
        <f t="shared" si="3"/>
        <v>0</v>
      </c>
    </row>
    <row r="64" spans="1:5" ht="0.75" customHeight="1">
      <c r="A64" s="31" t="s">
        <v>112</v>
      </c>
      <c r="B64" s="36" t="s">
        <v>113</v>
      </c>
      <c r="C64" s="30"/>
      <c r="D64" s="30"/>
      <c r="E64" s="30" t="e">
        <f t="shared" si="3"/>
        <v>#DIV/0!</v>
      </c>
    </row>
    <row r="65" spans="1:5" ht="63.75" hidden="1">
      <c r="A65" s="28" t="s">
        <v>114</v>
      </c>
      <c r="B65" s="37" t="s">
        <v>115</v>
      </c>
      <c r="C65" s="34">
        <v>0</v>
      </c>
      <c r="D65" s="34">
        <v>0</v>
      </c>
      <c r="E65" s="30" t="e">
        <f t="shared" si="3"/>
        <v>#DIV/0!</v>
      </c>
    </row>
    <row r="66" spans="1:5" ht="14.25">
      <c r="A66" s="35"/>
      <c r="B66" s="29" t="s">
        <v>116</v>
      </c>
      <c r="C66" s="30">
        <f>C50+C51</f>
        <v>8809.7</v>
      </c>
      <c r="D66" s="30">
        <f>D50+D51</f>
        <v>8599</v>
      </c>
      <c r="E66" s="30">
        <f t="shared" si="3"/>
        <v>97.60831810390819</v>
      </c>
    </row>
  </sheetData>
  <sheetProtection selectLockedCells="1" selectUnlockedCells="1"/>
  <mergeCells count="10">
    <mergeCell ref="B1:E1"/>
    <mergeCell ref="B2:E2"/>
    <mergeCell ref="B3:E3"/>
    <mergeCell ref="B4:E4"/>
    <mergeCell ref="A6:E6"/>
    <mergeCell ref="A28:A29"/>
    <mergeCell ref="B28:B29"/>
    <mergeCell ref="C28:C29"/>
    <mergeCell ref="D28:D29"/>
    <mergeCell ref="E28:E29"/>
  </mergeCells>
  <printOptions/>
  <pageMargins left="0.5902777777777778" right="0" top="0.39375" bottom="0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D58 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D58 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2017-02-28T05:59:05Z</cp:lastPrinted>
  <dcterms:created xsi:type="dcterms:W3CDTF">2011-11-11T10:42:10Z</dcterms:created>
  <dcterms:modified xsi:type="dcterms:W3CDTF">2017-03-22T08:16:40Z</dcterms:modified>
  <cp:category/>
  <cp:version/>
  <cp:contentType/>
  <cp:contentStatus/>
  <cp:revision>2</cp:revision>
</cp:coreProperties>
</file>