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(1)'!$A$8:$F$34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<sst xmlns="http://schemas.openxmlformats.org/spreadsheetml/2006/main" count="67" uniqueCount="46">
  <si>
    <t xml:space="preserve">                                                                                                       Приложение 3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</si>
  <si>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</si>
  <si>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</si>
  <si>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Отчет об исполнении бюджета по разделам и подразделам функциональной классификации расхода бюджета муниципального образования Пенкинское за 2016 год</t>
  </si>
  <si>
    <t>тыс. рублей</t>
  </si>
  <si>
    <t>Наименование</t>
  </si>
  <si>
    <t>Код раздела</t>
  </si>
  <si>
    <t>Код подраздела</t>
  </si>
  <si>
    <t>План на 2016 год</t>
  </si>
  <si>
    <t>Факт за 2016 год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</si>
  <si>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</si>
  <si>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</si>
  <si>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</si>
  <si>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</si>
  <si>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</si>
  <si>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</si>
  <si>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</si>
  <si>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</si>
  <si>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</si>
  <si>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</si>
  <si>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</si>
  <si>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</si>
  <si>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</si>
  <si>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</si>
  <si>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</si>
  <si>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</si>
  <si>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</si>
  <si>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</si>
  <si>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</si>
  <si>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</si>
  <si>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</si>
  <si>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</si>
  <si>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</si>
  <si>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</si>
  <si>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</si>
  <si>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</si>
  <si>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</si>
  <si>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</si>
  <si>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</si>
  <si>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</si>
  <si>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 xml:space="preserve">Физическая культура и спорт </t>
  </si>
  <si>
    <t>11</t>
  </si>
  <si>
    <t>Массовый спорт</t>
  </si>
  <si>
    <t>Средства массовой информации</t>
  </si>
  <si>
    <t>Периодическая печать и издательства</t>
  </si>
  <si>
    <t>от  24.11.2017 №  78-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</si>
</sst>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0" fillId="40" borderId="0" xfId="0" applyFill="1" applyAlignment="1">
      <alignment horizontal="center" vertical="center" shrinkToFit="1"/>
    </xf>
    <xf numFmtId="0" fontId="16" fillId="0" borderId="0" xfId="0" applyFont="1" applyAlignment="1">
      <alignment horizontal="right" vertical="top" wrapText="1"/>
    </xf>
    <xf numFmtId="0" fontId="17" fillId="0" borderId="11" xfId="0" applyFont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center" shrinkToFit="1"/>
    </xf>
    <xf numFmtId="0" fontId="22" fillId="40" borderId="11" xfId="0" applyFont="1" applyFill="1" applyBorder="1" applyAlignment="1">
      <alignment vertical="top" wrapText="1"/>
    </xf>
    <xf numFmtId="0" fontId="23" fillId="40" borderId="11" xfId="0" applyFont="1" applyFill="1" applyBorder="1" applyAlignment="1">
      <alignment vertical="top" wrapText="1"/>
    </xf>
    <xf numFmtId="164" fontId="22" fillId="40" borderId="11" xfId="0" applyNumberFormat="1" applyFont="1" applyFill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164" fontId="22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49" fontId="17" fillId="0" borderId="11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right" vertical="top" wrapText="1"/>
    </xf>
    <xf numFmtId="0" fontId="24" fillId="40" borderId="11" xfId="0" applyFont="1" applyFill="1" applyBorder="1" applyAlignment="1">
      <alignment horizontal="left" vertical="top" wrapText="1"/>
    </xf>
    <xf numFmtId="0" fontId="18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/>
    </xf>
    <xf numFmtId="0" fontId="14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showGridLines="0" showZeros="0" tabSelected="1" zoomScalePageLayoutView="0" workbookViewId="0" topLeftCell="A19">
      <selection activeCell="B4" sqref="B4:F4"/>
    </sheetView>
  </sheetViews>
  <sheetFormatPr defaultColWidth="9.00390625" defaultRowHeight="12.75"/>
  <cols>
    <col min="1" max="1" width="57.875" style="0" customWidth="1"/>
    <col min="2" max="2" width="12.125" style="0" customWidth="1"/>
    <col min="3" max="5" width="14.625" style="0" customWidth="1"/>
    <col min="6" max="6" width="13.625" style="0" customWidth="1"/>
  </cols>
  <sheetData>
    <row r="1" spans="1:6" ht="12.75">
      <c r="A1" s="1"/>
      <c r="B1" s="22" t="s">
        <v>0</v>
      </c>
      <c r="C1" s="22"/>
      <c r="D1" s="22"/>
      <c r="E1" s="22"/>
      <c r="F1" s="22"/>
    </row>
    <row r="2" spans="1:6" ht="12.75">
      <c r="A2" s="1"/>
      <c r="B2" s="22" t="s">
        <v>1</v>
      </c>
      <c r="C2" s="22"/>
      <c r="D2" s="22"/>
      <c r="E2" s="22"/>
      <c r="F2" s="22"/>
    </row>
    <row r="3" spans="1:6" ht="12.75">
      <c r="A3" s="1"/>
      <c r="B3" s="22" t="s">
        <v>2</v>
      </c>
      <c r="C3" s="22"/>
      <c r="D3" s="22"/>
      <c r="E3" s="22"/>
      <c r="F3" s="22"/>
    </row>
    <row r="4" spans="1:6" ht="12.75">
      <c r="A4" s="1"/>
      <c r="B4" s="22" t="s">
        <v>45</v>
      </c>
      <c r="C4" s="22"/>
      <c r="D4" s="22"/>
      <c r="E4" s="22"/>
      <c r="F4" s="22"/>
    </row>
    <row r="5" spans="1:7" ht="69.75" customHeight="1">
      <c r="A5" s="23" t="s">
        <v>3</v>
      </c>
      <c r="B5" s="23"/>
      <c r="C5" s="23"/>
      <c r="D5" s="23"/>
      <c r="E5" s="23"/>
      <c r="F5" s="23"/>
      <c r="G5" s="23"/>
    </row>
    <row r="6" spans="1:6" ht="12.75" customHeight="1">
      <c r="A6" s="24"/>
      <c r="B6" s="24"/>
      <c r="C6" s="24"/>
      <c r="D6" s="24"/>
      <c r="E6" s="24"/>
      <c r="F6" s="24"/>
    </row>
    <row r="7" spans="1:6" ht="12.75">
      <c r="A7" s="2"/>
      <c r="B7" s="2"/>
      <c r="C7" s="2"/>
      <c r="D7" s="2"/>
      <c r="E7" s="2"/>
      <c r="F7" s="3" t="s">
        <v>4</v>
      </c>
    </row>
    <row r="8" spans="1:6" ht="37.5">
      <c r="A8" s="4" t="s">
        <v>5</v>
      </c>
      <c r="B8" s="5" t="s">
        <v>6</v>
      </c>
      <c r="C8" s="6" t="s">
        <v>7</v>
      </c>
      <c r="D8" s="7" t="s">
        <v>8</v>
      </c>
      <c r="E8" s="7" t="s">
        <v>9</v>
      </c>
      <c r="F8" s="7" t="s">
        <v>10</v>
      </c>
    </row>
    <row r="9" spans="1:6" ht="12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ht="12.75">
      <c r="A10" s="21"/>
      <c r="B10" s="21"/>
      <c r="C10" s="21"/>
      <c r="D10" s="21"/>
      <c r="E10" s="21"/>
      <c r="F10" s="21"/>
    </row>
    <row r="11" spans="1:6" ht="18.75">
      <c r="A11" s="9" t="s">
        <v>11</v>
      </c>
      <c r="B11" s="10"/>
      <c r="C11" s="10"/>
      <c r="D11" s="11">
        <f>D12+D16+D18+D20+D26+D28+D31+D33</f>
        <v>8809.699999999999</v>
      </c>
      <c r="E11" s="11">
        <f>E12+E16+E18+E20+E26+E28+E31+E33</f>
        <v>8098.700000000001</v>
      </c>
      <c r="F11" s="11">
        <f aca="true" t="shared" si="0" ref="F11:F34">E11/D11*100</f>
        <v>91.92935060217717</v>
      </c>
    </row>
    <row r="12" spans="1:6" ht="18.75">
      <c r="A12" s="12" t="s">
        <v>12</v>
      </c>
      <c r="B12" s="13" t="s">
        <v>13</v>
      </c>
      <c r="C12" s="14"/>
      <c r="D12" s="15">
        <f>D13+D14+D15</f>
        <v>2657.8</v>
      </c>
      <c r="E12" s="15">
        <f>E13+E14+E15</f>
        <v>2380</v>
      </c>
      <c r="F12" s="11">
        <f t="shared" si="0"/>
        <v>89.54774625630219</v>
      </c>
    </row>
    <row r="13" spans="1:6" ht="77.25" customHeight="1">
      <c r="A13" s="16" t="s">
        <v>14</v>
      </c>
      <c r="B13" s="17" t="s">
        <v>13</v>
      </c>
      <c r="C13" s="17" t="s">
        <v>15</v>
      </c>
      <c r="D13" s="18">
        <v>2580.8</v>
      </c>
      <c r="E13" s="18">
        <v>2334.9</v>
      </c>
      <c r="F13" s="11">
        <f t="shared" si="0"/>
        <v>90.47194668319901</v>
      </c>
    </row>
    <row r="14" spans="1:6" ht="18.75" hidden="1">
      <c r="A14" s="16" t="s">
        <v>16</v>
      </c>
      <c r="B14" s="17" t="s">
        <v>13</v>
      </c>
      <c r="C14" s="17">
        <v>11</v>
      </c>
      <c r="D14" s="18"/>
      <c r="E14" s="18"/>
      <c r="F14" s="11" t="e">
        <f t="shared" si="0"/>
        <v>#DIV/0!</v>
      </c>
    </row>
    <row r="15" spans="1:6" ht="18.75">
      <c r="A15" s="16" t="s">
        <v>17</v>
      </c>
      <c r="B15" s="17" t="s">
        <v>13</v>
      </c>
      <c r="C15" s="17">
        <v>13</v>
      </c>
      <c r="D15" s="18">
        <v>77</v>
      </c>
      <c r="E15" s="18">
        <v>45.1</v>
      </c>
      <c r="F15" s="11">
        <f t="shared" si="0"/>
        <v>58.57142857142858</v>
      </c>
    </row>
    <row r="16" spans="1:6" ht="18.75">
      <c r="A16" s="12" t="s">
        <v>18</v>
      </c>
      <c r="B16" s="13" t="s">
        <v>19</v>
      </c>
      <c r="C16" s="14"/>
      <c r="D16" s="15">
        <f>D17</f>
        <v>80.6</v>
      </c>
      <c r="E16" s="15">
        <f>E17</f>
        <v>80.6</v>
      </c>
      <c r="F16" s="11">
        <f t="shared" si="0"/>
        <v>100</v>
      </c>
    </row>
    <row r="17" spans="1:6" ht="23.25" customHeight="1">
      <c r="A17" s="16" t="s">
        <v>20</v>
      </c>
      <c r="B17" s="17" t="s">
        <v>19</v>
      </c>
      <c r="C17" s="17" t="s">
        <v>21</v>
      </c>
      <c r="D17" s="18">
        <v>80.6</v>
      </c>
      <c r="E17" s="18">
        <v>80.6</v>
      </c>
      <c r="F17" s="11">
        <f t="shared" si="0"/>
        <v>100</v>
      </c>
    </row>
    <row r="18" spans="1:6" ht="39.75" customHeight="1">
      <c r="A18" s="19" t="s">
        <v>22</v>
      </c>
      <c r="B18" s="13" t="s">
        <v>21</v>
      </c>
      <c r="C18" s="13"/>
      <c r="D18" s="15">
        <f>D19</f>
        <v>20</v>
      </c>
      <c r="E18" s="15">
        <f>E19</f>
        <v>0</v>
      </c>
      <c r="F18" s="11">
        <f t="shared" si="0"/>
        <v>0</v>
      </c>
    </row>
    <row r="19" spans="1:6" ht="57.75" customHeight="1">
      <c r="A19" s="20" t="s">
        <v>23</v>
      </c>
      <c r="B19" s="17" t="s">
        <v>21</v>
      </c>
      <c r="C19" s="17" t="s">
        <v>24</v>
      </c>
      <c r="D19" s="18">
        <v>20</v>
      </c>
      <c r="E19" s="18"/>
      <c r="F19" s="11">
        <f t="shared" si="0"/>
        <v>0</v>
      </c>
    </row>
    <row r="20" spans="1:6" ht="18.75">
      <c r="A20" s="12" t="s">
        <v>25</v>
      </c>
      <c r="B20" s="13" t="s">
        <v>26</v>
      </c>
      <c r="C20" s="14"/>
      <c r="D20" s="15">
        <f>D21+D22+D23</f>
        <v>4343</v>
      </c>
      <c r="E20" s="15">
        <f>E21+E22+E23</f>
        <v>4179.6</v>
      </c>
      <c r="F20" s="11">
        <f t="shared" si="0"/>
        <v>96.23762376237624</v>
      </c>
    </row>
    <row r="21" spans="1:6" ht="18.75">
      <c r="A21" s="16" t="s">
        <v>27</v>
      </c>
      <c r="B21" s="17" t="s">
        <v>26</v>
      </c>
      <c r="C21" s="17" t="s">
        <v>13</v>
      </c>
      <c r="D21" s="18">
        <v>50</v>
      </c>
      <c r="E21" s="18">
        <v>41.2</v>
      </c>
      <c r="F21" s="11">
        <f t="shared" si="0"/>
        <v>82.4</v>
      </c>
    </row>
    <row r="22" spans="1:6" ht="18.75">
      <c r="A22" s="20" t="s">
        <v>28</v>
      </c>
      <c r="B22" s="17" t="s">
        <v>26</v>
      </c>
      <c r="C22" s="17" t="s">
        <v>21</v>
      </c>
      <c r="D22" s="18">
        <v>959.6</v>
      </c>
      <c r="E22" s="18">
        <v>895.4</v>
      </c>
      <c r="F22" s="11">
        <f t="shared" si="0"/>
        <v>93.30971238015839</v>
      </c>
    </row>
    <row r="23" spans="1:6" ht="37.5">
      <c r="A23" s="16" t="s">
        <v>29</v>
      </c>
      <c r="B23" s="17" t="s">
        <v>26</v>
      </c>
      <c r="C23" s="17" t="s">
        <v>26</v>
      </c>
      <c r="D23" s="18">
        <v>3333.4</v>
      </c>
      <c r="E23" s="18">
        <v>3243</v>
      </c>
      <c r="F23" s="11">
        <f t="shared" si="0"/>
        <v>97.28805423891522</v>
      </c>
    </row>
    <row r="24" spans="1:6" ht="75" customHeight="1" hidden="1">
      <c r="A24" s="16" t="s">
        <v>30</v>
      </c>
      <c r="B24" s="17">
        <v>7</v>
      </c>
      <c r="C24" s="17">
        <v>7</v>
      </c>
      <c r="D24" s="18" t="s">
        <v>31</v>
      </c>
      <c r="E24" s="18" t="s">
        <v>31</v>
      </c>
      <c r="F24" s="11" t="e">
        <f t="shared" si="0"/>
        <v>#VALUE!</v>
      </c>
    </row>
    <row r="25" spans="1:6" ht="15" customHeight="1" hidden="1">
      <c r="A25" s="16" t="s">
        <v>32</v>
      </c>
      <c r="B25" s="17">
        <v>7</v>
      </c>
      <c r="C25" s="17">
        <v>9</v>
      </c>
      <c r="D25" s="18" t="s">
        <v>33</v>
      </c>
      <c r="E25" s="18" t="s">
        <v>33</v>
      </c>
      <c r="F25" s="11" t="e">
        <f t="shared" si="0"/>
        <v>#VALUE!</v>
      </c>
    </row>
    <row r="26" spans="1:6" ht="18.75">
      <c r="A26" s="12" t="s">
        <v>34</v>
      </c>
      <c r="B26" s="13" t="s">
        <v>35</v>
      </c>
      <c r="C26" s="14"/>
      <c r="D26" s="15">
        <f>D27</f>
        <v>1444.8</v>
      </c>
      <c r="E26" s="15">
        <f>E27</f>
        <v>1286.5</v>
      </c>
      <c r="F26" s="11">
        <f t="shared" si="0"/>
        <v>89.04346622369879</v>
      </c>
    </row>
    <row r="27" spans="1:6" ht="18.75">
      <c r="A27" s="16" t="s">
        <v>36</v>
      </c>
      <c r="B27" s="17" t="s">
        <v>35</v>
      </c>
      <c r="C27" s="17" t="s">
        <v>13</v>
      </c>
      <c r="D27" s="18">
        <v>1444.8</v>
      </c>
      <c r="E27" s="18">
        <v>1286.5</v>
      </c>
      <c r="F27" s="11">
        <f t="shared" si="0"/>
        <v>89.04346622369879</v>
      </c>
    </row>
    <row r="28" spans="1:6" ht="18.75">
      <c r="A28" s="12" t="s">
        <v>37</v>
      </c>
      <c r="B28" s="13">
        <v>10</v>
      </c>
      <c r="C28" s="14"/>
      <c r="D28" s="15">
        <f>D29+D30</f>
        <v>128</v>
      </c>
      <c r="E28" s="15">
        <f>E29+E30</f>
        <v>36.5</v>
      </c>
      <c r="F28" s="11">
        <f t="shared" si="0"/>
        <v>28.515625</v>
      </c>
    </row>
    <row r="29" spans="1:6" ht="18.75">
      <c r="A29" s="16" t="s">
        <v>38</v>
      </c>
      <c r="B29" s="17">
        <v>10</v>
      </c>
      <c r="C29" s="17" t="s">
        <v>13</v>
      </c>
      <c r="D29" s="18">
        <v>48</v>
      </c>
      <c r="E29" s="18">
        <v>31.5</v>
      </c>
      <c r="F29" s="11">
        <f t="shared" si="0"/>
        <v>65.625</v>
      </c>
    </row>
    <row r="30" spans="1:6" ht="24.75" customHeight="1">
      <c r="A30" s="16" t="s">
        <v>39</v>
      </c>
      <c r="B30" s="17">
        <v>10</v>
      </c>
      <c r="C30" s="17" t="s">
        <v>21</v>
      </c>
      <c r="D30" s="18">
        <v>80</v>
      </c>
      <c r="E30" s="18">
        <v>5</v>
      </c>
      <c r="F30" s="11">
        <f t="shared" si="0"/>
        <v>6.25</v>
      </c>
    </row>
    <row r="31" spans="1:6" ht="24.75" customHeight="1">
      <c r="A31" s="19" t="s">
        <v>40</v>
      </c>
      <c r="B31" s="13" t="s">
        <v>41</v>
      </c>
      <c r="C31" s="17"/>
      <c r="D31" s="15">
        <f>D32</f>
        <v>65.5</v>
      </c>
      <c r="E31" s="15">
        <f>E32</f>
        <v>65.5</v>
      </c>
      <c r="F31" s="11">
        <f t="shared" si="0"/>
        <v>100</v>
      </c>
    </row>
    <row r="32" spans="1:6" ht="24.75" customHeight="1">
      <c r="A32" s="20" t="s">
        <v>42</v>
      </c>
      <c r="B32" s="17" t="s">
        <v>41</v>
      </c>
      <c r="C32" s="17" t="s">
        <v>19</v>
      </c>
      <c r="D32" s="18">
        <v>65.5</v>
      </c>
      <c r="E32" s="18">
        <v>65.5</v>
      </c>
      <c r="F32" s="11">
        <f t="shared" si="0"/>
        <v>100</v>
      </c>
    </row>
    <row r="33" spans="1:6" ht="18.75">
      <c r="A33" s="12" t="s">
        <v>43</v>
      </c>
      <c r="B33" s="13">
        <v>12</v>
      </c>
      <c r="C33" s="14"/>
      <c r="D33" s="15">
        <f>D34</f>
        <v>70</v>
      </c>
      <c r="E33" s="15">
        <f>E34</f>
        <v>70</v>
      </c>
      <c r="F33" s="11">
        <f t="shared" si="0"/>
        <v>100</v>
      </c>
    </row>
    <row r="34" spans="1:6" ht="18.75">
      <c r="A34" s="16" t="s">
        <v>44</v>
      </c>
      <c r="B34" s="17">
        <v>12</v>
      </c>
      <c r="C34" s="17" t="s">
        <v>19</v>
      </c>
      <c r="D34" s="18">
        <v>70</v>
      </c>
      <c r="E34" s="18">
        <v>70</v>
      </c>
      <c r="F34" s="11">
        <f t="shared" si="0"/>
        <v>100</v>
      </c>
    </row>
  </sheetData>
  <sheetProtection selectLockedCells="1" selectUnlockedCells="1"/>
  <autoFilter ref="A8:F34"/>
  <mergeCells count="7">
    <mergeCell ref="A10:F10"/>
    <mergeCell ref="B1:F1"/>
    <mergeCell ref="B2:F2"/>
    <mergeCell ref="B3:F3"/>
    <mergeCell ref="B4:F4"/>
    <mergeCell ref="A5:G5"/>
    <mergeCell ref="A6:F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dcterms:created xsi:type="dcterms:W3CDTF">2017-11-24T10:39:53Z</dcterms:created>
  <dcterms:modified xsi:type="dcterms:W3CDTF">2017-11-25T10:37:18Z</dcterms:modified>
  <cp:category/>
  <cp:version/>
  <cp:contentType/>
  <cp:contentStatus/>
</cp:coreProperties>
</file>