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4" windowHeight="8192" tabRatio="500" activeTab="0"/>
  </bookViews>
  <sheets>
    <sheet name="Документ (1)" sheetId="1" r:id="rId1"/>
  </sheets>
  <definedNames>
    <definedName name="_xlnm.Print_Titles" localSheetId="0">'Документ (1)'!$9:$9</definedName>
    <definedName name="_xlnm._FilterDatabase" localSheetId="0" hidden="1">'Документ (1)'!$A$8:$G$68</definedName>
  </definedNames>
  <calcPr fullCalcOnLoad="1"/>
</workbook>
</file>

<file path=xl/sharedStrings.xml><?xml version="1.0" encoding="utf-8"?>
<sst xmlns="http://schemas.openxmlformats.org/spreadsheetml/2006/main" count="261" uniqueCount="92">
  <si>
    <t xml:space="preserve">                                                                                                       Приложение 6</t>
  </si>
  <si>
    <t xml:space="preserve">                                                                                                       к решению Совета народных депутатов</t>
  </si>
  <si>
    <t xml:space="preserve">                                                                                                       муниципального образования Пенкинское</t>
  </si>
  <si>
    <t xml:space="preserve">От     27.12.2017       №  80                </t>
  </si>
  <si>
    <t>Ведомственная структура расходов бюджета муниципального образования Пенкинское на плановый период 2019 и 2020 годов</t>
  </si>
  <si>
    <t>тыс.рублей</t>
  </si>
  <si>
    <t>Наименование</t>
  </si>
  <si>
    <t>Код раздела</t>
  </si>
  <si>
    <t>Код подраздела</t>
  </si>
  <si>
    <t>Код целевой статьи</t>
  </si>
  <si>
    <t>Группа вида расхо-дов</t>
  </si>
  <si>
    <t>Сумма на           2019 год</t>
  </si>
  <si>
    <t>Сумма на           2020 год</t>
  </si>
  <si>
    <t>ИТОГО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</si>
  <si>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</si>
  <si>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</si>
  <si>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</si>
  <si>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04</t>
  </si>
  <si>
    <t>Расходы на выплаты по оплате труда главы муниципального образования</t>
  </si>
  <si>
    <t>999000Г110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</si>
  <si>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</si>
  <si>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</si>
  <si>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</si>
  <si>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по оплате труда работников муниципальных органов в рамках непрограммных расходов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учреждениями)</t>
  </si>
  <si>
    <t>999000А110</t>
  </si>
  <si>
    <t>000</t>
  </si>
  <si>
    <t xml:space="preserve">     Обеспечение функций муниципальных органов в рамках непрограмных расходов местного самоуправления</t>
  </si>
  <si>
    <t>9990000190</t>
  </si>
  <si>
    <t>Закупка товаров, работ, услуг для государственных (муниципальных) нужд</t>
  </si>
  <si>
    <t>200</t>
  </si>
  <si>
    <t>Иные бюджетные ассигнования</t>
  </si>
  <si>
    <t>800</t>
  </si>
  <si>
    <t>Резервные фонды</t>
  </si>
  <si>
    <t>11</t>
  </si>
  <si>
    <t>Резервный фонд местной администрации в рамках непрограмных расходов органов местного самоуправления</t>
  </si>
  <si>
    <t>9990022040</t>
  </si>
  <si>
    <t>0111</t>
  </si>
  <si>
    <t>Другие общегосударственные вопросы</t>
  </si>
  <si>
    <t>13</t>
  </si>
  <si>
    <t>Расходы на оплату взносов в ассоциации в рамках непрограммных расходов органов местного самоуправления</t>
  </si>
  <si>
    <t>9990022010</t>
  </si>
  <si>
    <t xml:space="preserve">   Расходы на проведение государственных праздников и дат в рамках непрограммных расходов органов местного самоуправления</t>
  </si>
  <si>
    <t>9990022020</t>
  </si>
  <si>
    <t>Расходы на исполнение судебных актов в рамках непрограммных расходов органов местного самоуправления</t>
  </si>
  <si>
    <t>9990022030</t>
  </si>
  <si>
    <t>НАЦИОНАЛЬНАЯ ОБОРОНА</t>
  </si>
  <si>
    <t>02</t>
  </si>
  <si>
    <t>Мобилизационная и вневойсковая подготовка</t>
  </si>
  <si>
    <t>03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</si>
  <si>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</si>
  <si>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0280351180</t>
  </si>
  <si>
    <t>ЖИЛИЩНО-КОММУНАЛЬНОЕ ХОЗЯЙСТВО</t>
  </si>
  <si>
    <t>05</t>
  </si>
  <si>
    <t>Жилищное хозяйство</t>
  </si>
  <si>
    <t>Непрограммые расходы органов местного самоуправления</t>
  </si>
  <si>
    <t>9990025110</t>
  </si>
  <si>
    <t>Уплата взносов на капитальный ремонт общего имущества в некоммерческий фонд Капитального ремонта многоквартирных домов Владимирской области (Иные бюджетные ассигнования)</t>
  </si>
  <si>
    <t>Благоустройство</t>
  </si>
  <si>
    <t>Расходы по уличному освещению в рамках непрограммных расходов органов местного самоуправления</t>
  </si>
  <si>
    <t>9990025310</t>
  </si>
  <si>
    <t>Другие вопросы в области жилищно-коммунального хозяйства</t>
  </si>
  <si>
    <t>Расходы на обеспечение деятельности муниципального учреждения МУ УЖКХ «Пенкинское»  в рамках непрограмных мероприятий</t>
  </si>
  <si>
    <t>999000Ж590</t>
  </si>
  <si>
    <t>КУЛЬТУРА, КИНЕМАТОГРАФИЯ</t>
  </si>
  <si>
    <t>08</t>
  </si>
  <si>
    <t>Культура</t>
  </si>
  <si>
    <t xml:space="preserve">   Субсидии бюджетному учреждению МУК ДК села Гатиха на финансовое обеспечение государственного задания на оказание государственных услуг (выполнение работ) в рамках непрограммных расходов органов местного самоуправления</t>
  </si>
  <si>
    <t>999000Г590</t>
  </si>
  <si>
    <t>Предоставление субсидий бюджетным, автономным учреждениям и иным некоммерческим организациям</t>
  </si>
  <si>
    <t>600</t>
  </si>
  <si>
    <t xml:space="preserve">   Субсидии бюджетному учреждению МУК ДК деревни Пенкино на финансовое обеспечение государственного задания на оказание государственных услуг (выполнение работ) в рамках непрограммных расходов органов местного самоуправления</t>
  </si>
  <si>
    <t>999000П590</t>
  </si>
  <si>
    <t xml:space="preserve">Предоставление мер социальной поддержки по оплате жилья и коммунальных услуг отдельным категориям граждан в муниципальной сфере культуры в рамках непрограммных расходов </t>
  </si>
  <si>
    <t>3330470230</t>
  </si>
  <si>
    <t>Социальное обеспечение и иные выплаты населению</t>
  </si>
  <si>
    <t>300</t>
  </si>
  <si>
    <t>Субсидии местным бюджетам на софинансирование расходных обязательств муниципальных образований, возникающих при поэтапном повышении средней платы работников муниципальных учреждений сферы культуры и педагогических работников муниципальных учреждений дополнительного образования детей в сфере культуры (Предоставление субсидий бюджетным, автономным учреждениям и иным некоммерческим организациям)</t>
  </si>
  <si>
    <t>9990070390</t>
  </si>
  <si>
    <t>СОЦИАЛЬНАЯ ПОЛИТИКА</t>
  </si>
  <si>
    <t>10</t>
  </si>
  <si>
    <t>Пенсионное обеспечение</t>
  </si>
  <si>
    <t>Расходы на обеспечение доплаты к пенсиям муниципальных служащих в рамках непрограммных расходов</t>
  </si>
  <si>
    <t>1001</t>
  </si>
  <si>
    <t>9990010100</t>
  </si>
  <si>
    <t>Социальное обеспечение населения</t>
  </si>
  <si>
    <t>Расходы на социальные выплаты гражданам в  рамках не программных расходов</t>
  </si>
  <si>
    <t>9990010200</t>
  </si>
  <si>
    <t>СРЕДСТВА МАССОВОЙ ИНФОРМАЦИИ</t>
  </si>
  <si>
    <t>12</t>
  </si>
  <si>
    <t>Периодическая печать и издательства</t>
  </si>
  <si>
    <t>Расходы на обеспечение функций администрации по размещению информации в средствах массовой информации рамках не программных расходов</t>
  </si>
  <si>
    <t>9990022100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</si>
</sst>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"/>
    <numFmt numFmtId="166" formatCode="@"/>
  </numFmts>
  <fonts count="38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16"/>
      <name val="Arial Cyr"/>
      <family val="0"/>
    </font>
    <font>
      <b/>
      <sz val="10"/>
      <color indexed="9"/>
      <name val="Arial Cyr"/>
      <family val="0"/>
    </font>
    <font>
      <i/>
      <sz val="10"/>
      <color indexed="23"/>
      <name val="Arial Cyr"/>
      <family val="0"/>
    </font>
    <font>
      <sz val="10"/>
      <color indexed="5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b/>
      <sz val="24"/>
      <color indexed="8"/>
      <name val="Arial Cyr"/>
      <family val="0"/>
    </font>
    <font>
      <sz val="10"/>
      <color indexed="19"/>
      <name val="Arial Cyr"/>
      <family val="0"/>
    </font>
    <font>
      <sz val="10"/>
      <color indexed="63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b/>
      <sz val="11"/>
      <name val="Arial"/>
      <family val="2"/>
    </font>
    <font>
      <b/>
      <sz val="10"/>
      <name val="Arial Cyr"/>
      <family val="0"/>
    </font>
    <font>
      <sz val="8"/>
      <name val="Arial"/>
      <family val="0"/>
    </font>
    <font>
      <sz val="10"/>
      <name val="Times New Roman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16" borderId="0" applyNumberFormat="0" applyBorder="0" applyAlignment="0" applyProtection="0"/>
    <xf numFmtId="164" fontId="4" fillId="17" borderId="0" applyNumberFormat="0" applyBorder="0" applyAlignment="0" applyProtection="0"/>
    <xf numFmtId="164" fontId="5" fillId="18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19" borderId="0" applyNumberFormat="0" applyBorder="0" applyAlignment="0" applyProtection="0"/>
    <xf numFmtId="164" fontId="7" fillId="20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4" borderId="0" applyNumberFormat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21" borderId="0" applyNumberFormat="0" applyBorder="0" applyAlignment="0" applyProtection="0"/>
    <xf numFmtId="164" fontId="14" fillId="21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3" fillId="22" borderId="0" applyNumberFormat="0" applyBorder="0" applyAlignment="0" applyProtection="0"/>
    <xf numFmtId="164" fontId="3" fillId="23" borderId="0" applyNumberFormat="0" applyBorder="0" applyAlignment="0" applyProtection="0"/>
    <xf numFmtId="164" fontId="3" fillId="24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25" borderId="0" applyNumberFormat="0" applyBorder="0" applyAlignment="0" applyProtection="0"/>
    <xf numFmtId="164" fontId="15" fillId="7" borderId="1" applyNumberFormat="0" applyAlignment="0" applyProtection="0"/>
    <xf numFmtId="164" fontId="16" fillId="26" borderId="2" applyNumberFormat="0" applyAlignment="0" applyProtection="0"/>
    <xf numFmtId="164" fontId="17" fillId="26" borderId="1" applyNumberFormat="0" applyAlignment="0" applyProtection="0"/>
    <xf numFmtId="164" fontId="18" fillId="0" borderId="3" applyNumberFormat="0" applyFill="0" applyAlignment="0" applyProtection="0"/>
    <xf numFmtId="164" fontId="19" fillId="0" borderId="4" applyNumberFormat="0" applyFill="0" applyAlignment="0" applyProtection="0"/>
    <xf numFmtId="164" fontId="20" fillId="0" borderId="5" applyNumberFormat="0" applyFill="0" applyAlignment="0" applyProtection="0"/>
    <xf numFmtId="164" fontId="20" fillId="0" borderId="0" applyNumberFormat="0" applyFill="0" applyBorder="0" applyAlignment="0" applyProtection="0"/>
    <xf numFmtId="164" fontId="21" fillId="0" borderId="6" applyNumberFormat="0" applyFill="0" applyAlignment="0" applyProtection="0"/>
    <xf numFmtId="164" fontId="22" fillId="27" borderId="7" applyNumberFormat="0" applyAlignment="0" applyProtection="0"/>
    <xf numFmtId="164" fontId="23" fillId="0" borderId="0" applyNumberFormat="0" applyFill="0" applyBorder="0" applyAlignment="0" applyProtection="0"/>
    <xf numFmtId="164" fontId="24" fillId="28" borderId="0" applyNumberFormat="0" applyBorder="0" applyAlignment="0" applyProtection="0"/>
    <xf numFmtId="164" fontId="25" fillId="3" borderId="0" applyNumberFormat="0" applyBorder="0" applyAlignment="0" applyProtection="0"/>
    <xf numFmtId="164" fontId="26" fillId="0" borderId="0" applyNumberFormat="0" applyFill="0" applyBorder="0" applyAlignment="0" applyProtection="0"/>
    <xf numFmtId="164" fontId="0" fillId="21" borderId="8" applyNumberFormat="0" applyAlignment="0" applyProtection="0"/>
    <xf numFmtId="164" fontId="27" fillId="0" borderId="9" applyNumberFormat="0" applyFill="0" applyAlignment="0" applyProtection="0"/>
    <xf numFmtId="164" fontId="28" fillId="0" borderId="0" applyNumberFormat="0" applyFill="0" applyBorder="0" applyAlignment="0" applyProtection="0"/>
    <xf numFmtId="164" fontId="29" fillId="4" borderId="0" applyNumberFormat="0" applyBorder="0" applyAlignment="0" applyProtection="0"/>
  </cellStyleXfs>
  <cellXfs count="19">
    <xf numFmtId="164" fontId="0" fillId="0" borderId="0" xfId="0" applyAlignment="1">
      <alignment/>
    </xf>
    <xf numFmtId="164" fontId="30" fillId="0" borderId="0" xfId="0" applyFont="1" applyBorder="1" applyAlignment="1">
      <alignment horizontal="right"/>
    </xf>
    <xf numFmtId="164" fontId="31" fillId="29" borderId="0" xfId="0" applyFont="1" applyFill="1" applyBorder="1" applyAlignment="1">
      <alignment horizontal="center" wrapText="1"/>
    </xf>
    <xf numFmtId="164" fontId="32" fillId="29" borderId="0" xfId="0" applyFont="1" applyFill="1" applyBorder="1" applyAlignment="1">
      <alignment horizontal="center" vertical="center" wrapText="1"/>
    </xf>
    <xf numFmtId="164" fontId="0" fillId="29" borderId="0" xfId="0" applyFill="1" applyAlignment="1">
      <alignment horizontal="center" vertical="center" shrinkToFit="1"/>
    </xf>
    <xf numFmtId="164" fontId="0" fillId="29" borderId="0" xfId="0" applyFill="1" applyAlignment="1">
      <alignment/>
    </xf>
    <xf numFmtId="164" fontId="33" fillId="29" borderId="0" xfId="0" applyFont="1" applyFill="1" applyAlignment="1">
      <alignment horizontal="right" vertical="top"/>
    </xf>
    <xf numFmtId="164" fontId="0" fillId="29" borderId="10" xfId="0" applyFont="1" applyFill="1" applyBorder="1" applyAlignment="1">
      <alignment horizontal="center" vertical="center" wrapText="1"/>
    </xf>
    <xf numFmtId="164" fontId="33" fillId="29" borderId="10" xfId="0" applyFont="1" applyFill="1" applyBorder="1" applyAlignment="1">
      <alignment horizontal="center" wrapText="1"/>
    </xf>
    <xf numFmtId="164" fontId="33" fillId="29" borderId="10" xfId="0" applyFont="1" applyFill="1" applyBorder="1" applyAlignment="1">
      <alignment horizontal="center" vertical="center" wrapText="1"/>
    </xf>
    <xf numFmtId="164" fontId="34" fillId="29" borderId="10" xfId="0" applyFont="1" applyFill="1" applyBorder="1" applyAlignment="1">
      <alignment horizontal="center" vertical="center" shrinkToFit="1"/>
    </xf>
    <xf numFmtId="164" fontId="35" fillId="29" borderId="11" xfId="0" applyFont="1" applyFill="1" applyBorder="1" applyAlignment="1">
      <alignment horizontal="center" vertical="center" shrinkToFit="1"/>
    </xf>
    <xf numFmtId="165" fontId="35" fillId="29" borderId="10" xfId="0" applyNumberFormat="1" applyFont="1" applyFill="1" applyBorder="1" applyAlignment="1">
      <alignment horizontal="center" vertical="center" shrinkToFit="1"/>
    </xf>
    <xf numFmtId="164" fontId="36" fillId="29" borderId="10" xfId="0" applyFont="1" applyFill="1" applyBorder="1" applyAlignment="1">
      <alignment horizontal="left" vertical="top" wrapText="1"/>
    </xf>
    <xf numFmtId="166" fontId="36" fillId="29" borderId="10" xfId="0" applyNumberFormat="1" applyFont="1" applyFill="1" applyBorder="1" applyAlignment="1">
      <alignment horizontal="center" vertical="top" wrapText="1"/>
    </xf>
    <xf numFmtId="165" fontId="36" fillId="29" borderId="10" xfId="0" applyNumberFormat="1" applyFont="1" applyFill="1" applyBorder="1" applyAlignment="1">
      <alignment horizontal="right" vertical="top" shrinkToFit="1"/>
    </xf>
    <xf numFmtId="164" fontId="37" fillId="29" borderId="10" xfId="0" applyFont="1" applyFill="1" applyBorder="1" applyAlignment="1">
      <alignment horizontal="left" vertical="top" wrapText="1"/>
    </xf>
    <xf numFmtId="166" fontId="37" fillId="29" borderId="10" xfId="0" applyNumberFormat="1" applyFont="1" applyFill="1" applyBorder="1" applyAlignment="1">
      <alignment horizontal="center" vertical="top" wrapText="1"/>
    </xf>
    <xf numFmtId="165" fontId="37" fillId="29" borderId="10" xfId="0" applyNumberFormat="1" applyFont="1" applyFill="1" applyBorder="1" applyAlignment="1">
      <alignment horizontal="right" vertical="top" shrinkToFit="1"/>
    </xf>
  </cellXfs>
  <cellStyles count="6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Accent 1 1" xfId="38"/>
    <cellStyle name="Accent 2 1" xfId="39"/>
    <cellStyle name="Accent 3 1" xfId="40"/>
    <cellStyle name="Accent 4" xfId="41"/>
    <cellStyle name="Bad 1" xfId="42"/>
    <cellStyle name="Error 1" xfId="43"/>
    <cellStyle name="Footnote 1" xfId="44"/>
    <cellStyle name="Good 1" xfId="45"/>
    <cellStyle name="Heading 1 1" xfId="46"/>
    <cellStyle name="Heading 2 1" xfId="47"/>
    <cellStyle name="Heading 3" xfId="48"/>
    <cellStyle name="Neutral 1" xfId="49"/>
    <cellStyle name="Note 1" xfId="50"/>
    <cellStyle name="Status 1" xfId="51"/>
    <cellStyle name="Text 1" xfId="52"/>
    <cellStyle name="Warning 1" xfId="53"/>
    <cellStyle name="Акцент1" xfId="54"/>
    <cellStyle name="Акцент2" xfId="55"/>
    <cellStyle name="Акцент3" xfId="56"/>
    <cellStyle name="Акцент4" xfId="57"/>
    <cellStyle name="Акцент5" xfId="58"/>
    <cellStyle name="Акцент6" xfId="59"/>
    <cellStyle name="Ввод " xfId="60"/>
    <cellStyle name="Вывод" xfId="61"/>
    <cellStyle name="Вычисление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Плохой" xfId="71"/>
    <cellStyle name="Пояснение" xfId="72"/>
    <cellStyle name="Примечание" xfId="73"/>
    <cellStyle name="Связанная ячейка" xfId="74"/>
    <cellStyle name="Текст предупреждения" xfId="75"/>
    <cellStyle name="Хороший" xfId="7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FFCC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G68"/>
  <sheetViews>
    <sheetView showGridLines="0" showZeros="0" tabSelected="1" workbookViewId="0" topLeftCell="A1">
      <selection activeCell="D4" sqref="D4"/>
    </sheetView>
  </sheetViews>
  <sheetFormatPr defaultColWidth="8.00390625" defaultRowHeight="12.75"/>
  <cols>
    <col min="1" max="1" width="50.375" style="0" customWidth="1"/>
    <col min="2" max="2" width="9.375" style="0" customWidth="1"/>
    <col min="3" max="3" width="7.50390625" style="0" customWidth="1"/>
    <col min="4" max="4" width="11.75390625" style="0" customWidth="1"/>
    <col min="5" max="5" width="6.50390625" style="0" customWidth="1"/>
    <col min="6" max="6" width="12.375" style="0" customWidth="1"/>
    <col min="7" max="7" width="15.375" style="0" customWidth="1"/>
    <col min="8" max="16384" width="9.00390625" style="0" customWidth="1"/>
  </cols>
  <sheetData>
    <row r="1" spans="1:7" ht="12.75" customHeight="1">
      <c r="A1" s="1"/>
      <c r="B1" s="1"/>
      <c r="C1" s="1"/>
      <c r="D1" s="1" t="s">
        <v>0</v>
      </c>
      <c r="E1" s="1"/>
      <c r="F1" s="1"/>
      <c r="G1" s="1"/>
    </row>
    <row r="2" spans="1:7" ht="12.75" customHeight="1">
      <c r="A2" s="1"/>
      <c r="B2" s="1"/>
      <c r="C2" s="1"/>
      <c r="D2" s="1" t="s">
        <v>1</v>
      </c>
      <c r="E2" s="1"/>
      <c r="F2" s="1"/>
      <c r="G2" s="1"/>
    </row>
    <row r="3" spans="1:7" ht="12.75" customHeight="1">
      <c r="A3" s="1"/>
      <c r="B3" s="1"/>
      <c r="C3" s="1"/>
      <c r="D3" s="1" t="s">
        <v>2</v>
      </c>
      <c r="E3" s="1"/>
      <c r="F3" s="1"/>
      <c r="G3" s="1"/>
    </row>
    <row r="4" spans="1:7" ht="12.75">
      <c r="A4" s="1"/>
      <c r="B4" s="1"/>
      <c r="C4" s="1"/>
      <c r="D4" s="1" t="s">
        <v>3</v>
      </c>
      <c r="E4" s="1"/>
      <c r="F4" s="1"/>
      <c r="G4" s="1"/>
    </row>
    <row r="5" spans="1:7" ht="58.5" customHeight="1">
      <c r="A5" s="2" t="s">
        <v>4</v>
      </c>
      <c r="B5" s="2"/>
      <c r="C5" s="2"/>
      <c r="D5" s="2"/>
      <c r="E5" s="2"/>
      <c r="F5" s="2"/>
      <c r="G5" s="2"/>
    </row>
    <row r="6" spans="1:7" ht="24" customHeight="1">
      <c r="A6" s="3"/>
      <c r="B6" s="3"/>
      <c r="C6" s="3"/>
      <c r="D6" s="3"/>
      <c r="E6" s="3"/>
      <c r="F6" s="3"/>
      <c r="G6" s="3"/>
    </row>
    <row r="7" spans="1:7" ht="12.75">
      <c r="A7" s="4"/>
      <c r="B7" s="4"/>
      <c r="C7" s="5"/>
      <c r="D7" s="5"/>
      <c r="E7" s="5"/>
      <c r="F7" s="5"/>
      <c r="G7" s="6" t="s">
        <v>5</v>
      </c>
    </row>
    <row r="8" spans="1:7" ht="66" customHeight="1">
      <c r="A8" s="7" t="s">
        <v>6</v>
      </c>
      <c r="B8" s="8" t="s">
        <v>7</v>
      </c>
      <c r="C8" s="9" t="s">
        <v>8</v>
      </c>
      <c r="D8" s="9" t="s">
        <v>9</v>
      </c>
      <c r="E8" s="9" t="s">
        <v>10</v>
      </c>
      <c r="F8" s="7" t="s">
        <v>11</v>
      </c>
      <c r="G8" s="7" t="s">
        <v>12</v>
      </c>
    </row>
    <row r="9" spans="1:7" ht="12.75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0">
        <v>6</v>
      </c>
      <c r="G9" s="10">
        <v>7</v>
      </c>
    </row>
    <row r="10" spans="1:7" ht="14.25">
      <c r="A10" s="11" t="s">
        <v>13</v>
      </c>
      <c r="B10" s="11"/>
      <c r="C10" s="11"/>
      <c r="D10" s="11"/>
      <c r="E10" s="11"/>
      <c r="F10" s="12">
        <f>F11+F31+F36+F48+F58+F65</f>
        <v>6658.299999999999</v>
      </c>
      <c r="G10" s="12">
        <f>G11+G31+G36+G48+G58+G65</f>
        <v>6904.499999999999</v>
      </c>
    </row>
    <row r="11" spans="1:7" ht="19.5" customHeight="1">
      <c r="A11" s="13" t="s">
        <v>14</v>
      </c>
      <c r="B11" s="14" t="s">
        <v>15</v>
      </c>
      <c r="C11" s="14"/>
      <c r="D11" s="14"/>
      <c r="E11" s="14"/>
      <c r="F11" s="15">
        <f>F12+F15+F21+F24</f>
        <v>1751.5</v>
      </c>
      <c r="G11" s="15">
        <f>G12+G15+G21+G24</f>
        <v>1801.5</v>
      </c>
    </row>
    <row r="12" spans="1:7" ht="49.5" customHeight="1">
      <c r="A12" s="13" t="s">
        <v>16</v>
      </c>
      <c r="B12" s="14" t="s">
        <v>15</v>
      </c>
      <c r="C12" s="14" t="s">
        <v>17</v>
      </c>
      <c r="D12" s="14"/>
      <c r="E12" s="14"/>
      <c r="F12" s="15">
        <f aca="true" t="shared" si="0" ref="F12:F13">F13</f>
        <v>728.2</v>
      </c>
      <c r="G12" s="15">
        <f aca="true" t="shared" si="1" ref="G12:G13">G13</f>
        <v>728.2</v>
      </c>
    </row>
    <row r="13" spans="1:7" ht="42" customHeight="1">
      <c r="A13" s="16" t="s">
        <v>18</v>
      </c>
      <c r="B13" s="17" t="s">
        <v>15</v>
      </c>
      <c r="C13" s="17" t="s">
        <v>17</v>
      </c>
      <c r="D13" s="17" t="s">
        <v>19</v>
      </c>
      <c r="E13" s="17"/>
      <c r="F13" s="18">
        <f t="shared" si="0"/>
        <v>728.2</v>
      </c>
      <c r="G13" s="18">
        <f t="shared" si="1"/>
        <v>728.2</v>
      </c>
    </row>
    <row r="14" spans="1:7" ht="87" customHeight="1">
      <c r="A14" s="16" t="s">
        <v>20</v>
      </c>
      <c r="B14" s="17" t="s">
        <v>15</v>
      </c>
      <c r="C14" s="17" t="s">
        <v>17</v>
      </c>
      <c r="D14" s="17" t="s">
        <v>19</v>
      </c>
      <c r="E14" s="17" t="s">
        <v>21</v>
      </c>
      <c r="F14" s="18">
        <v>728.2</v>
      </c>
      <c r="G14" s="18">
        <v>728.2</v>
      </c>
    </row>
    <row r="15" spans="1:7" ht="61.5" customHeight="1">
      <c r="A15" s="13" t="s">
        <v>22</v>
      </c>
      <c r="B15" s="14" t="s">
        <v>15</v>
      </c>
      <c r="C15" s="14" t="s">
        <v>17</v>
      </c>
      <c r="D15" s="17"/>
      <c r="E15" s="17"/>
      <c r="F15" s="15">
        <f>F16+F18</f>
        <v>991.8000000000001</v>
      </c>
      <c r="G15" s="15">
        <f>G16+G18</f>
        <v>991.8000000000001</v>
      </c>
    </row>
    <row r="16" spans="1:7" ht="72">
      <c r="A16" s="16" t="s">
        <v>23</v>
      </c>
      <c r="B16" s="17" t="s">
        <v>15</v>
      </c>
      <c r="C16" s="17" t="s">
        <v>17</v>
      </c>
      <c r="D16" s="17" t="s">
        <v>24</v>
      </c>
      <c r="E16" s="17" t="s">
        <v>25</v>
      </c>
      <c r="F16" s="18">
        <f>F17</f>
        <v>961.2</v>
      </c>
      <c r="G16" s="18">
        <f>G17</f>
        <v>961.2</v>
      </c>
    </row>
    <row r="17" spans="1:7" ht="81" customHeight="1">
      <c r="A17" s="16" t="s">
        <v>20</v>
      </c>
      <c r="B17" s="17" t="s">
        <v>15</v>
      </c>
      <c r="C17" s="17" t="s">
        <v>17</v>
      </c>
      <c r="D17" s="17" t="s">
        <v>24</v>
      </c>
      <c r="E17" s="17" t="s">
        <v>21</v>
      </c>
      <c r="F17" s="18">
        <v>961.2</v>
      </c>
      <c r="G17" s="18">
        <v>961.2</v>
      </c>
    </row>
    <row r="18" spans="1:7" ht="49.5" customHeight="1">
      <c r="A18" s="16" t="s">
        <v>26</v>
      </c>
      <c r="B18" s="17" t="s">
        <v>15</v>
      </c>
      <c r="C18" s="17" t="s">
        <v>17</v>
      </c>
      <c r="D18" s="17" t="s">
        <v>27</v>
      </c>
      <c r="E18" s="17" t="s">
        <v>25</v>
      </c>
      <c r="F18" s="18">
        <f>F19+F20</f>
        <v>30.6</v>
      </c>
      <c r="G18" s="18">
        <f>G19+G20</f>
        <v>30.6</v>
      </c>
    </row>
    <row r="19" spans="1:7" ht="45.75" customHeight="1">
      <c r="A19" s="16" t="s">
        <v>28</v>
      </c>
      <c r="B19" s="17" t="s">
        <v>15</v>
      </c>
      <c r="C19" s="17" t="s">
        <v>17</v>
      </c>
      <c r="D19" s="17" t="s">
        <v>27</v>
      </c>
      <c r="E19" s="17" t="s">
        <v>29</v>
      </c>
      <c r="F19" s="18">
        <v>10.9</v>
      </c>
      <c r="G19" s="18">
        <v>10.9</v>
      </c>
    </row>
    <row r="20" spans="1:7" ht="22.5" customHeight="1">
      <c r="A20" s="16" t="s">
        <v>30</v>
      </c>
      <c r="B20" s="17" t="s">
        <v>15</v>
      </c>
      <c r="C20" s="17" t="s">
        <v>17</v>
      </c>
      <c r="D20" s="17" t="s">
        <v>27</v>
      </c>
      <c r="E20" s="17" t="s">
        <v>31</v>
      </c>
      <c r="F20" s="18">
        <v>19.7</v>
      </c>
      <c r="G20" s="18">
        <v>19.7</v>
      </c>
    </row>
    <row r="21" spans="1:7" ht="21.75" customHeight="1">
      <c r="A21" s="13" t="s">
        <v>32</v>
      </c>
      <c r="B21" s="14" t="s">
        <v>15</v>
      </c>
      <c r="C21" s="14" t="s">
        <v>33</v>
      </c>
      <c r="D21" s="17"/>
      <c r="E21" s="17"/>
      <c r="F21" s="15">
        <f aca="true" t="shared" si="2" ref="F21:F22">F22</f>
        <v>20</v>
      </c>
      <c r="G21" s="15">
        <f aca="true" t="shared" si="3" ref="G21:G22">G22</f>
        <v>20</v>
      </c>
    </row>
    <row r="22" spans="1:7" ht="51" customHeight="1">
      <c r="A22" s="16" t="s">
        <v>34</v>
      </c>
      <c r="B22" s="17" t="s">
        <v>15</v>
      </c>
      <c r="C22" s="17" t="s">
        <v>33</v>
      </c>
      <c r="D22" s="17" t="s">
        <v>35</v>
      </c>
      <c r="E22" s="17" t="s">
        <v>25</v>
      </c>
      <c r="F22" s="18">
        <f t="shared" si="2"/>
        <v>20</v>
      </c>
      <c r="G22" s="18">
        <f t="shared" si="3"/>
        <v>20</v>
      </c>
    </row>
    <row r="23" spans="1:7" ht="25.5" customHeight="1">
      <c r="A23" s="16" t="s">
        <v>30</v>
      </c>
      <c r="B23" s="17" t="s">
        <v>15</v>
      </c>
      <c r="C23" s="17" t="s">
        <v>36</v>
      </c>
      <c r="D23" s="17" t="s">
        <v>35</v>
      </c>
      <c r="E23" s="17" t="s">
        <v>31</v>
      </c>
      <c r="F23" s="18">
        <v>20</v>
      </c>
      <c r="G23" s="18">
        <v>20</v>
      </c>
    </row>
    <row r="24" spans="1:7" ht="17.25" customHeight="1">
      <c r="A24" s="13" t="s">
        <v>37</v>
      </c>
      <c r="B24" s="14" t="s">
        <v>15</v>
      </c>
      <c r="C24" s="14" t="s">
        <v>38</v>
      </c>
      <c r="D24" s="17"/>
      <c r="E24" s="17"/>
      <c r="F24" s="15">
        <f>F25+F27+F29</f>
        <v>11.5</v>
      </c>
      <c r="G24" s="15">
        <f>G25+G27+G29</f>
        <v>61.5</v>
      </c>
    </row>
    <row r="25" spans="1:7" ht="37.5">
      <c r="A25" s="16" t="s">
        <v>39</v>
      </c>
      <c r="B25" s="17" t="s">
        <v>15</v>
      </c>
      <c r="C25" s="17" t="s">
        <v>38</v>
      </c>
      <c r="D25" s="17" t="s">
        <v>40</v>
      </c>
      <c r="E25" s="17" t="s">
        <v>25</v>
      </c>
      <c r="F25" s="18">
        <f>F26</f>
        <v>1.5</v>
      </c>
      <c r="G25" s="18">
        <f>G26</f>
        <v>1.5</v>
      </c>
    </row>
    <row r="26" spans="1:7" ht="27.75" customHeight="1">
      <c r="A26" s="16" t="s">
        <v>28</v>
      </c>
      <c r="B26" s="17" t="s">
        <v>15</v>
      </c>
      <c r="C26" s="17" t="s">
        <v>38</v>
      </c>
      <c r="D26" s="17" t="s">
        <v>40</v>
      </c>
      <c r="E26" s="17" t="s">
        <v>29</v>
      </c>
      <c r="F26" s="18">
        <v>1.5</v>
      </c>
      <c r="G26" s="18">
        <v>1.5</v>
      </c>
    </row>
    <row r="27" spans="1:7" ht="27.75" customHeight="1">
      <c r="A27" s="16" t="s">
        <v>41</v>
      </c>
      <c r="B27" s="17" t="s">
        <v>15</v>
      </c>
      <c r="C27" s="17" t="s">
        <v>38</v>
      </c>
      <c r="D27" s="17" t="s">
        <v>42</v>
      </c>
      <c r="E27" s="17" t="s">
        <v>25</v>
      </c>
      <c r="F27" s="18">
        <f>F28</f>
        <v>10</v>
      </c>
      <c r="G27" s="18">
        <f>G28</f>
        <v>10</v>
      </c>
    </row>
    <row r="28" spans="1:7" ht="26.25">
      <c r="A28" s="16" t="s">
        <v>28</v>
      </c>
      <c r="B28" s="17" t="s">
        <v>15</v>
      </c>
      <c r="C28" s="17" t="s">
        <v>38</v>
      </c>
      <c r="D28" s="17" t="s">
        <v>42</v>
      </c>
      <c r="E28" s="17" t="s">
        <v>29</v>
      </c>
      <c r="F28" s="18">
        <v>10</v>
      </c>
      <c r="G28" s="18">
        <v>10</v>
      </c>
    </row>
    <row r="29" spans="1:7" ht="37.5">
      <c r="A29" s="16" t="s">
        <v>43</v>
      </c>
      <c r="B29" s="17" t="s">
        <v>15</v>
      </c>
      <c r="C29" s="17" t="s">
        <v>38</v>
      </c>
      <c r="D29" s="17" t="s">
        <v>44</v>
      </c>
      <c r="E29" s="17" t="s">
        <v>25</v>
      </c>
      <c r="F29" s="18">
        <f>F30</f>
        <v>0</v>
      </c>
      <c r="G29" s="18">
        <f>G30</f>
        <v>50</v>
      </c>
    </row>
    <row r="30" spans="1:7" ht="17.25" customHeight="1">
      <c r="A30" s="16" t="s">
        <v>30</v>
      </c>
      <c r="B30" s="17" t="s">
        <v>15</v>
      </c>
      <c r="C30" s="17" t="s">
        <v>38</v>
      </c>
      <c r="D30" s="17" t="s">
        <v>44</v>
      </c>
      <c r="E30" s="17" t="s">
        <v>31</v>
      </c>
      <c r="F30" s="18">
        <v>0</v>
      </c>
      <c r="G30" s="18">
        <v>50</v>
      </c>
    </row>
    <row r="31" spans="1:7" ht="14.25" customHeight="1">
      <c r="A31" s="13" t="s">
        <v>45</v>
      </c>
      <c r="B31" s="14" t="s">
        <v>46</v>
      </c>
      <c r="C31" s="14"/>
      <c r="D31" s="14"/>
      <c r="E31" s="14"/>
      <c r="F31" s="15">
        <f aca="true" t="shared" si="4" ref="F31:F32">F32</f>
        <v>87.30000000000001</v>
      </c>
      <c r="G31" s="15">
        <f aca="true" t="shared" si="5" ref="G31:G32">G32</f>
        <v>90.5</v>
      </c>
    </row>
    <row r="32" spans="1:7" ht="18" customHeight="1">
      <c r="A32" s="13" t="s">
        <v>47</v>
      </c>
      <c r="B32" s="14" t="s">
        <v>46</v>
      </c>
      <c r="C32" s="14" t="s">
        <v>48</v>
      </c>
      <c r="D32" s="14"/>
      <c r="E32" s="14"/>
      <c r="F32" s="15">
        <f t="shared" si="4"/>
        <v>87.30000000000001</v>
      </c>
      <c r="G32" s="15">
        <f t="shared" si="5"/>
        <v>90.5</v>
      </c>
    </row>
    <row r="33" spans="1:7" ht="48.75">
      <c r="A33" s="16" t="s">
        <v>49</v>
      </c>
      <c r="B33" s="17" t="s">
        <v>46</v>
      </c>
      <c r="C33" s="17" t="s">
        <v>48</v>
      </c>
      <c r="D33" s="17" t="s">
        <v>50</v>
      </c>
      <c r="E33" s="17" t="s">
        <v>25</v>
      </c>
      <c r="F33" s="18">
        <f>F34+F35</f>
        <v>87.30000000000001</v>
      </c>
      <c r="G33" s="18">
        <f>G34+G35</f>
        <v>90.5</v>
      </c>
    </row>
    <row r="34" spans="1:7" ht="76.5" customHeight="1">
      <c r="A34" s="16" t="s">
        <v>20</v>
      </c>
      <c r="B34" s="17" t="s">
        <v>46</v>
      </c>
      <c r="C34" s="17" t="s">
        <v>48</v>
      </c>
      <c r="D34" s="17" t="s">
        <v>50</v>
      </c>
      <c r="E34" s="17" t="s">
        <v>21</v>
      </c>
      <c r="F34" s="18">
        <v>70.7</v>
      </c>
      <c r="G34" s="18">
        <v>70.7</v>
      </c>
    </row>
    <row r="35" spans="1:7" ht="26.25">
      <c r="A35" s="16" t="s">
        <v>28</v>
      </c>
      <c r="B35" s="17" t="s">
        <v>46</v>
      </c>
      <c r="C35" s="17" t="s">
        <v>48</v>
      </c>
      <c r="D35" s="17" t="s">
        <v>50</v>
      </c>
      <c r="E35" s="17" t="s">
        <v>29</v>
      </c>
      <c r="F35" s="18">
        <v>16.6</v>
      </c>
      <c r="G35" s="18">
        <v>19.8</v>
      </c>
    </row>
    <row r="36" spans="1:7" ht="18" customHeight="1">
      <c r="A36" s="13" t="s">
        <v>51</v>
      </c>
      <c r="B36" s="14" t="s">
        <v>52</v>
      </c>
      <c r="C36" s="14"/>
      <c r="D36" s="14"/>
      <c r="E36" s="14"/>
      <c r="F36" s="15">
        <f>F40+F43+F37</f>
        <v>2872.3999999999996</v>
      </c>
      <c r="G36" s="15">
        <f>G40+G43+G37</f>
        <v>3050.2999999999997</v>
      </c>
    </row>
    <row r="37" spans="1:7" ht="18" customHeight="1">
      <c r="A37" s="13" t="s">
        <v>53</v>
      </c>
      <c r="B37" s="14" t="s">
        <v>52</v>
      </c>
      <c r="C37" s="14" t="s">
        <v>15</v>
      </c>
      <c r="D37" s="14"/>
      <c r="E37" s="14"/>
      <c r="F37" s="15">
        <f aca="true" t="shared" si="6" ref="F37:F38">F38</f>
        <v>15</v>
      </c>
      <c r="G37" s="15">
        <f aca="true" t="shared" si="7" ref="G37:G38">G38</f>
        <v>15</v>
      </c>
    </row>
    <row r="38" spans="1:7" ht="18" customHeight="1">
      <c r="A38" s="16" t="s">
        <v>54</v>
      </c>
      <c r="B38" s="17" t="s">
        <v>52</v>
      </c>
      <c r="C38" s="17" t="s">
        <v>15</v>
      </c>
      <c r="D38" s="17" t="s">
        <v>55</v>
      </c>
      <c r="E38" s="17" t="s">
        <v>25</v>
      </c>
      <c r="F38" s="18">
        <f t="shared" si="6"/>
        <v>15</v>
      </c>
      <c r="G38" s="18">
        <f t="shared" si="7"/>
        <v>15</v>
      </c>
    </row>
    <row r="39" spans="1:7" ht="48.75" customHeight="1">
      <c r="A39" s="16" t="s">
        <v>56</v>
      </c>
      <c r="B39" s="17" t="s">
        <v>52</v>
      </c>
      <c r="C39" s="17" t="s">
        <v>15</v>
      </c>
      <c r="D39" s="17" t="s">
        <v>55</v>
      </c>
      <c r="E39" s="17" t="s">
        <v>29</v>
      </c>
      <c r="F39" s="18">
        <v>15</v>
      </c>
      <c r="G39" s="18">
        <v>15</v>
      </c>
    </row>
    <row r="40" spans="1:7" ht="15.75">
      <c r="A40" s="13" t="s">
        <v>57</v>
      </c>
      <c r="B40" s="14" t="s">
        <v>52</v>
      </c>
      <c r="C40" s="14" t="s">
        <v>48</v>
      </c>
      <c r="D40" s="17"/>
      <c r="E40" s="17"/>
      <c r="F40" s="15">
        <f aca="true" t="shared" si="8" ref="F40:F41">F41</f>
        <v>326.7</v>
      </c>
      <c r="G40" s="15">
        <f aca="true" t="shared" si="9" ref="G40:G41">G41</f>
        <v>399.3</v>
      </c>
    </row>
    <row r="41" spans="1:7" ht="37.5">
      <c r="A41" s="16" t="s">
        <v>58</v>
      </c>
      <c r="B41" s="17" t="s">
        <v>52</v>
      </c>
      <c r="C41" s="17" t="s">
        <v>48</v>
      </c>
      <c r="D41" s="17" t="s">
        <v>59</v>
      </c>
      <c r="E41" s="17" t="s">
        <v>25</v>
      </c>
      <c r="F41" s="18">
        <f t="shared" si="8"/>
        <v>326.7</v>
      </c>
      <c r="G41" s="18">
        <f t="shared" si="9"/>
        <v>399.3</v>
      </c>
    </row>
    <row r="42" spans="1:7" ht="26.25">
      <c r="A42" s="16" t="s">
        <v>28</v>
      </c>
      <c r="B42" s="17" t="s">
        <v>52</v>
      </c>
      <c r="C42" s="17" t="s">
        <v>48</v>
      </c>
      <c r="D42" s="17" t="s">
        <v>59</v>
      </c>
      <c r="E42" s="17" t="s">
        <v>29</v>
      </c>
      <c r="F42" s="18">
        <v>326.7</v>
      </c>
      <c r="G42" s="18">
        <v>399.3</v>
      </c>
    </row>
    <row r="43" spans="1:7" ht="26.25">
      <c r="A43" s="13" t="s">
        <v>60</v>
      </c>
      <c r="B43" s="14" t="s">
        <v>52</v>
      </c>
      <c r="C43" s="14" t="s">
        <v>52</v>
      </c>
      <c r="D43" s="14"/>
      <c r="E43" s="14"/>
      <c r="F43" s="15">
        <f>F44</f>
        <v>2530.7</v>
      </c>
      <c r="G43" s="15">
        <f>G44</f>
        <v>2635.9999999999995</v>
      </c>
    </row>
    <row r="44" spans="1:7" ht="37.5">
      <c r="A44" s="16" t="s">
        <v>61</v>
      </c>
      <c r="B44" s="17" t="s">
        <v>52</v>
      </c>
      <c r="C44" s="17" t="s">
        <v>52</v>
      </c>
      <c r="D44" s="17" t="s">
        <v>62</v>
      </c>
      <c r="E44" s="17" t="s">
        <v>25</v>
      </c>
      <c r="F44" s="18">
        <f>F45+F46+F47</f>
        <v>2530.7</v>
      </c>
      <c r="G44" s="18">
        <f>G45+G46+G47</f>
        <v>2635.9999999999995</v>
      </c>
    </row>
    <row r="45" spans="1:7" ht="61.5" customHeight="1">
      <c r="A45" s="16" t="s">
        <v>20</v>
      </c>
      <c r="B45" s="17" t="s">
        <v>52</v>
      </c>
      <c r="C45" s="17" t="s">
        <v>52</v>
      </c>
      <c r="D45" s="17" t="s">
        <v>62</v>
      </c>
      <c r="E45" s="17" t="s">
        <v>21</v>
      </c>
      <c r="F45" s="18">
        <v>1694.6</v>
      </c>
      <c r="G45" s="18">
        <v>1694.6</v>
      </c>
    </row>
    <row r="46" spans="1:7" ht="26.25">
      <c r="A46" s="16" t="s">
        <v>28</v>
      </c>
      <c r="B46" s="17" t="s">
        <v>52</v>
      </c>
      <c r="C46" s="17" t="s">
        <v>52</v>
      </c>
      <c r="D46" s="17" t="s">
        <v>62</v>
      </c>
      <c r="E46" s="17" t="s">
        <v>29</v>
      </c>
      <c r="F46" s="18">
        <v>826.5</v>
      </c>
      <c r="G46" s="18">
        <v>931.8</v>
      </c>
    </row>
    <row r="47" spans="1:7" ht="15.75">
      <c r="A47" s="16" t="s">
        <v>30</v>
      </c>
      <c r="B47" s="17" t="s">
        <v>52</v>
      </c>
      <c r="C47" s="17" t="s">
        <v>52</v>
      </c>
      <c r="D47" s="17" t="s">
        <v>62</v>
      </c>
      <c r="E47" s="17" t="s">
        <v>31</v>
      </c>
      <c r="F47" s="18">
        <v>9.6</v>
      </c>
      <c r="G47" s="18">
        <v>9.6</v>
      </c>
    </row>
    <row r="48" spans="1:7" ht="14.25">
      <c r="A48" s="13" t="s">
        <v>63</v>
      </c>
      <c r="B48" s="14" t="s">
        <v>64</v>
      </c>
      <c r="C48" s="14"/>
      <c r="D48" s="14"/>
      <c r="E48" s="14"/>
      <c r="F48" s="15">
        <f>F49</f>
        <v>1880</v>
      </c>
      <c r="G48" s="15">
        <f>G49</f>
        <v>1880</v>
      </c>
    </row>
    <row r="49" spans="1:7" ht="15.75">
      <c r="A49" s="13" t="s">
        <v>65</v>
      </c>
      <c r="B49" s="14" t="s">
        <v>64</v>
      </c>
      <c r="C49" s="14" t="s">
        <v>15</v>
      </c>
      <c r="D49" s="14"/>
      <c r="E49" s="14"/>
      <c r="F49" s="15">
        <f>F50+F52+F54+F56</f>
        <v>1880</v>
      </c>
      <c r="G49" s="15">
        <f>G50+G52+G54+G56</f>
        <v>1880</v>
      </c>
    </row>
    <row r="50" spans="1:7" ht="62.25" customHeight="1">
      <c r="A50" s="16" t="s">
        <v>66</v>
      </c>
      <c r="B50" s="17" t="s">
        <v>64</v>
      </c>
      <c r="C50" s="17" t="s">
        <v>15</v>
      </c>
      <c r="D50" s="17" t="s">
        <v>67</v>
      </c>
      <c r="E50" s="17" t="s">
        <v>25</v>
      </c>
      <c r="F50" s="18">
        <f>F51</f>
        <v>527</v>
      </c>
      <c r="G50" s="18">
        <f>G51</f>
        <v>527</v>
      </c>
    </row>
    <row r="51" spans="1:7" ht="34.5" customHeight="1">
      <c r="A51" s="16" t="s">
        <v>68</v>
      </c>
      <c r="B51" s="17" t="s">
        <v>64</v>
      </c>
      <c r="C51" s="17" t="s">
        <v>15</v>
      </c>
      <c r="D51" s="17" t="s">
        <v>67</v>
      </c>
      <c r="E51" s="17" t="s">
        <v>69</v>
      </c>
      <c r="F51" s="18">
        <v>527</v>
      </c>
      <c r="G51" s="18">
        <v>527</v>
      </c>
    </row>
    <row r="52" spans="1:7" ht="62.25" customHeight="1">
      <c r="A52" s="16" t="s">
        <v>70</v>
      </c>
      <c r="B52" s="17" t="s">
        <v>64</v>
      </c>
      <c r="C52" s="17" t="s">
        <v>15</v>
      </c>
      <c r="D52" s="17" t="s">
        <v>71</v>
      </c>
      <c r="E52" s="17" t="s">
        <v>25</v>
      </c>
      <c r="F52" s="18">
        <f>F53</f>
        <v>692</v>
      </c>
      <c r="G52" s="18">
        <f>G53</f>
        <v>692</v>
      </c>
    </row>
    <row r="53" spans="1:7" ht="26.25">
      <c r="A53" s="16" t="s">
        <v>68</v>
      </c>
      <c r="B53" s="17" t="s">
        <v>64</v>
      </c>
      <c r="C53" s="17" t="s">
        <v>15</v>
      </c>
      <c r="D53" s="17" t="s">
        <v>71</v>
      </c>
      <c r="E53" s="17" t="s">
        <v>69</v>
      </c>
      <c r="F53" s="18">
        <v>692</v>
      </c>
      <c r="G53" s="18">
        <v>692</v>
      </c>
    </row>
    <row r="54" spans="1:7" ht="48.75">
      <c r="A54" s="16" t="s">
        <v>72</v>
      </c>
      <c r="B54" s="17" t="s">
        <v>64</v>
      </c>
      <c r="C54" s="17" t="s">
        <v>15</v>
      </c>
      <c r="D54" s="17" t="s">
        <v>73</v>
      </c>
      <c r="E54" s="17" t="s">
        <v>25</v>
      </c>
      <c r="F54" s="18">
        <f>F55</f>
        <v>33.6</v>
      </c>
      <c r="G54" s="18">
        <f>G55</f>
        <v>33.6</v>
      </c>
    </row>
    <row r="55" spans="1:7" ht="15.75">
      <c r="A55" s="16" t="s">
        <v>74</v>
      </c>
      <c r="B55" s="17" t="s">
        <v>64</v>
      </c>
      <c r="C55" s="17" t="s">
        <v>15</v>
      </c>
      <c r="D55" s="17" t="s">
        <v>73</v>
      </c>
      <c r="E55" s="17" t="s">
        <v>75</v>
      </c>
      <c r="F55" s="18">
        <v>33.6</v>
      </c>
      <c r="G55" s="18">
        <v>33.6</v>
      </c>
    </row>
    <row r="56" spans="1:7" ht="105.75">
      <c r="A56" s="16" t="s">
        <v>76</v>
      </c>
      <c r="B56" s="17" t="s">
        <v>64</v>
      </c>
      <c r="C56" s="17" t="s">
        <v>15</v>
      </c>
      <c r="D56" s="17" t="s">
        <v>77</v>
      </c>
      <c r="E56" s="17" t="s">
        <v>25</v>
      </c>
      <c r="F56" s="18">
        <f>F57</f>
        <v>627.4</v>
      </c>
      <c r="G56" s="18">
        <f>G57</f>
        <v>627.4</v>
      </c>
    </row>
    <row r="57" spans="1:7" ht="26.25">
      <c r="A57" s="16" t="s">
        <v>68</v>
      </c>
      <c r="B57" s="17" t="s">
        <v>64</v>
      </c>
      <c r="C57" s="17" t="s">
        <v>15</v>
      </c>
      <c r="D57" s="17" t="s">
        <v>77</v>
      </c>
      <c r="E57" s="17" t="s">
        <v>69</v>
      </c>
      <c r="F57" s="18">
        <v>627.4</v>
      </c>
      <c r="G57" s="18">
        <v>627.4</v>
      </c>
    </row>
    <row r="58" spans="1:7" ht="14.25">
      <c r="A58" s="13" t="s">
        <v>78</v>
      </c>
      <c r="B58" s="14" t="s">
        <v>79</v>
      </c>
      <c r="C58" s="14"/>
      <c r="D58" s="14"/>
      <c r="E58" s="14"/>
      <c r="F58" s="15">
        <f>F59+F62</f>
        <v>47.2</v>
      </c>
      <c r="G58" s="15">
        <f>G59+G62</f>
        <v>52.2</v>
      </c>
    </row>
    <row r="59" spans="1:7" ht="14.25">
      <c r="A59" s="13" t="s">
        <v>80</v>
      </c>
      <c r="B59" s="14" t="s">
        <v>79</v>
      </c>
      <c r="C59" s="14" t="s">
        <v>15</v>
      </c>
      <c r="D59" s="14"/>
      <c r="E59" s="14"/>
      <c r="F59" s="15">
        <f aca="true" t="shared" si="10" ref="F59:F60">F60</f>
        <v>47.2</v>
      </c>
      <c r="G59" s="15">
        <f aca="true" t="shared" si="11" ref="G59:G60">G60</f>
        <v>47.2</v>
      </c>
    </row>
    <row r="60" spans="1:7" ht="37.5">
      <c r="A60" s="16" t="s">
        <v>81</v>
      </c>
      <c r="B60" s="17" t="s">
        <v>79</v>
      </c>
      <c r="C60" s="17" t="s">
        <v>82</v>
      </c>
      <c r="D60" s="17" t="s">
        <v>83</v>
      </c>
      <c r="E60" s="17" t="s">
        <v>25</v>
      </c>
      <c r="F60" s="18">
        <f t="shared" si="10"/>
        <v>47.2</v>
      </c>
      <c r="G60" s="18">
        <f t="shared" si="11"/>
        <v>47.2</v>
      </c>
    </row>
    <row r="61" spans="1:7" ht="27" customHeight="1">
      <c r="A61" s="16" t="s">
        <v>74</v>
      </c>
      <c r="B61" s="17" t="s">
        <v>79</v>
      </c>
      <c r="C61" s="17" t="s">
        <v>82</v>
      </c>
      <c r="D61" s="17" t="s">
        <v>83</v>
      </c>
      <c r="E61" s="17" t="s">
        <v>75</v>
      </c>
      <c r="F61" s="18">
        <v>47.2</v>
      </c>
      <c r="G61" s="18">
        <v>47.2</v>
      </c>
    </row>
    <row r="62" spans="1:7" ht="17.25" customHeight="1">
      <c r="A62" s="13" t="s">
        <v>84</v>
      </c>
      <c r="B62" s="14" t="s">
        <v>79</v>
      </c>
      <c r="C62" s="14" t="s">
        <v>48</v>
      </c>
      <c r="D62" s="14"/>
      <c r="E62" s="14"/>
      <c r="F62" s="15">
        <f aca="true" t="shared" si="12" ref="F62:F63">F63</f>
        <v>0</v>
      </c>
      <c r="G62" s="15">
        <f aca="true" t="shared" si="13" ref="G62:G63">G63</f>
        <v>5</v>
      </c>
    </row>
    <row r="63" spans="1:7" ht="30.75" customHeight="1">
      <c r="A63" s="16" t="s">
        <v>85</v>
      </c>
      <c r="B63" s="17" t="s">
        <v>79</v>
      </c>
      <c r="C63" s="17" t="s">
        <v>48</v>
      </c>
      <c r="D63" s="17" t="s">
        <v>86</v>
      </c>
      <c r="E63" s="17" t="s">
        <v>25</v>
      </c>
      <c r="F63" s="18">
        <f t="shared" si="12"/>
        <v>0</v>
      </c>
      <c r="G63" s="18">
        <f t="shared" si="13"/>
        <v>5</v>
      </c>
    </row>
    <row r="64" spans="1:7" ht="15.75">
      <c r="A64" s="16" t="s">
        <v>74</v>
      </c>
      <c r="B64" s="17" t="s">
        <v>79</v>
      </c>
      <c r="C64" s="17" t="s">
        <v>48</v>
      </c>
      <c r="D64" s="17" t="s">
        <v>86</v>
      </c>
      <c r="E64" s="17" t="s">
        <v>75</v>
      </c>
      <c r="F64" s="18">
        <v>0</v>
      </c>
      <c r="G64" s="18">
        <v>5</v>
      </c>
    </row>
    <row r="65" spans="1:7" ht="14.25">
      <c r="A65" s="13" t="s">
        <v>87</v>
      </c>
      <c r="B65" s="14" t="s">
        <v>88</v>
      </c>
      <c r="C65" s="14"/>
      <c r="D65" s="14"/>
      <c r="E65" s="14"/>
      <c r="F65" s="15">
        <f aca="true" t="shared" si="14" ref="F65:F67">F66</f>
        <v>19.9</v>
      </c>
      <c r="G65" s="15">
        <f aca="true" t="shared" si="15" ref="G65:G67">G66</f>
        <v>30</v>
      </c>
    </row>
    <row r="66" spans="1:7" ht="14.25">
      <c r="A66" s="13" t="s">
        <v>89</v>
      </c>
      <c r="B66" s="14" t="s">
        <v>88</v>
      </c>
      <c r="C66" s="14" t="s">
        <v>46</v>
      </c>
      <c r="D66" s="14"/>
      <c r="E66" s="14"/>
      <c r="F66" s="15">
        <f t="shared" si="14"/>
        <v>19.9</v>
      </c>
      <c r="G66" s="15">
        <f t="shared" si="15"/>
        <v>30</v>
      </c>
    </row>
    <row r="67" spans="1:7" ht="62.25" customHeight="1">
      <c r="A67" s="16" t="s">
        <v>90</v>
      </c>
      <c r="B67" s="17" t="s">
        <v>88</v>
      </c>
      <c r="C67" s="17" t="s">
        <v>46</v>
      </c>
      <c r="D67" s="17" t="s">
        <v>91</v>
      </c>
      <c r="E67" s="17" t="s">
        <v>25</v>
      </c>
      <c r="F67" s="18">
        <f t="shared" si="14"/>
        <v>19.9</v>
      </c>
      <c r="G67" s="18">
        <f t="shared" si="15"/>
        <v>30</v>
      </c>
    </row>
    <row r="68" spans="1:7" ht="30" customHeight="1">
      <c r="A68" s="16" t="s">
        <v>28</v>
      </c>
      <c r="B68" s="17" t="s">
        <v>88</v>
      </c>
      <c r="C68" s="17" t="s">
        <v>46</v>
      </c>
      <c r="D68" s="17" t="s">
        <v>91</v>
      </c>
      <c r="E68" s="17" t="s">
        <v>29</v>
      </c>
      <c r="F68" s="18">
        <v>19.9</v>
      </c>
      <c r="G68" s="18">
        <v>30</v>
      </c>
    </row>
  </sheetData>
  <sheetProtection selectLockedCells="1" selectUnlockedCells="1"/>
  <autoFilter ref="A8:G68"/>
  <mergeCells count="11">
    <mergeCell ref="A1:C1"/>
    <mergeCell ref="D1:G1"/>
    <mergeCell ref="A2:C2"/>
    <mergeCell ref="D2:G2"/>
    <mergeCell ref="A3:C3"/>
    <mergeCell ref="D3:G3"/>
    <mergeCell ref="A4:C4"/>
    <mergeCell ref="D4:G4"/>
    <mergeCell ref="A5:G5"/>
    <mergeCell ref="A6:G6"/>
    <mergeCell ref="A10:E10"/>
  </mergeCells>
  <printOptions/>
  <pageMargins left="0.7875" right="0.19652777777777777" top="0.5118055555555555" bottom="0.39375" header="0.5118055555555555" footer="0.5118055555555555"/>
  <pageSetup fitToHeight="0" fitToWidth="1" horizontalDpi="300" verticalDpi="300" orientation="portrait" paperSize="9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2015-11-25T12:25:28Z</cp:lastPrinted>
  <dcterms:created xsi:type="dcterms:W3CDTF">2011-10-27T07:59:23Z</dcterms:created>
  <dcterms:modified xsi:type="dcterms:W3CDTF">2017-12-22T05:44:24Z</dcterms:modified>
  <cp:category/>
  <cp:version/>
  <cp:contentType/>
  <cp:contentStatus/>
  <cp:revision>5</cp:revision>
</cp:coreProperties>
</file>