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600" windowHeight="8196" tabRatio="500" activeTab="0"/>
  </bookViews>
  <sheets>
    <sheet name="Документ (1)" sheetId="1" r:id="rId1"/>
  </sheets>
  <definedNames>
    <definedName name="_xlnm._FilterDatabase" localSheetId="0" hidden="1">'Документ (1)'!$A$8:$H$71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<sst xmlns="http://schemas.openxmlformats.org/spreadsheetml/2006/main" count="273" uniqueCount="93">
  <si>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</si>
  <si>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</si>
  <si>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тыс.рублей</t>
  </si>
  <si>
    <t>Наименование</t>
  </si>
  <si>
    <t>Код раздела</t>
  </si>
  <si>
    <t>Код подраздела</t>
  </si>
  <si>
    <t>Код целевой статьи</t>
  </si>
  <si>
    <t>Группа вида расхо-дов</t>
  </si>
  <si>
    <t>ИТОГО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</si>
  <si>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</si>
  <si>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</si>
  <si>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</si>
  <si>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</si>
  <si>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по оплате труда главы муниципального образования</t>
  </si>
  <si>
    <t>999000Г110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</si>
  <si>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</si>
  <si>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</si>
  <si>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</si>
  <si>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муниципальных органов в рамках непрограммных расходов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учреждениями)</t>
  </si>
  <si>
    <t>999000А110</t>
  </si>
  <si>
    <t>000</t>
  </si>
  <si>
    <t xml:space="preserve">     Обеспечение функций муниципальных органов в рамках непрограмных расходов местного самоуправления</t>
  </si>
  <si>
    <t>9990000190</t>
  </si>
  <si>
    <t>Закупка товаров, работ, услуг для государственных (муниципальных) нужд</t>
  </si>
  <si>
    <t>200</t>
  </si>
  <si>
    <t>Иные бюджетные ассигнования</t>
  </si>
  <si>
    <t>800</t>
  </si>
  <si>
    <t>Резервные фонды</t>
  </si>
  <si>
    <t>11</t>
  </si>
  <si>
    <t>Резервный фонд местной администрации в рамках непрограмных расходов органов местного самоуправления</t>
  </si>
  <si>
    <t>9990022040</t>
  </si>
  <si>
    <t>Другие общегосударственные вопросы</t>
  </si>
  <si>
    <t>13</t>
  </si>
  <si>
    <t>Расходы на оплату взносов в ассоциации в рамках непрограммных расходов органов местного самоуправления</t>
  </si>
  <si>
    <t>9990022010</t>
  </si>
  <si>
    <t xml:space="preserve">   Расходы на проведение государственных праздников и дат в рамках непрограммных расходов органов местного самоуправления</t>
  </si>
  <si>
    <t>9990022020</t>
  </si>
  <si>
    <t>Расходы на исполнение судебных актов в рамках непрограммных расходов органов местного самоуправления</t>
  </si>
  <si>
    <t>9990022030</t>
  </si>
  <si>
    <t>НАЦИОНАЛЬНАЯ ОБОРОНА</t>
  </si>
  <si>
    <t>02</t>
  </si>
  <si>
    <t>Мобилизационная и вневойсковая подготовка</t>
  </si>
  <si>
    <t>03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</si>
  <si>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</si>
  <si>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ЖИЛИЩНО-КОММУНАЛЬНОЕ ХОЗЯЙСТВО</t>
  </si>
  <si>
    <t>05</t>
  </si>
  <si>
    <t>Жилищное хозяйство</t>
  </si>
  <si>
    <t>Непрограммые расходы органов местного самоуправления</t>
  </si>
  <si>
    <t>9990025110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</si>
  <si>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 (Иные бюджетные ассигнования)</t>
  </si>
  <si>
    <t>Благоустройство</t>
  </si>
  <si>
    <t>Расходы по уличному освещению в рамках непрограммных расходов органов местного самоуправления</t>
  </si>
  <si>
    <t>9990025310</t>
  </si>
  <si>
    <t>Другие вопросы в области жилищно-коммунального хозяйства</t>
  </si>
  <si>
    <t>Расходы на обеспечение деятельности муниципального учреждения МУ УЖКХ «Пенкинское»  в рамках непрограмных мероприятий</t>
  </si>
  <si>
    <t>999000Ж590</t>
  </si>
  <si>
    <t>КУЛЬТУРА, КИНЕМАТОГРАФИЯ</t>
  </si>
  <si>
    <t>08</t>
  </si>
  <si>
    <t>Культура</t>
  </si>
  <si>
    <t xml:space="preserve">   Субсидии бюджетному учреждению МУК ДК села Гатиха на финансовое обеспечение государственного задания на оказание государственных услуг (выполнение работ) в рамках непрограммных расходов органов местного самоуправления</t>
  </si>
  <si>
    <t>999000Г590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</si>
  <si>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</si>
  <si>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</si>
  <si>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   Субсидии бюджетному учреждению МУК ДК деревни Пенкино на финансовое обеспечение государственного задания на оказание государственных услуг (выполнение работ) в рамках непрограммных расходов органов местного самоуправления</t>
  </si>
  <si>
    <t>999000П590</t>
  </si>
  <si>
    <t xml:space="preserve">Предоставление мер социальной поддержки по оплате жилья и коммунальных услуг отдельным категориям граждан в муниципальной сфере культуры в рамках непрограммных расходов </t>
  </si>
  <si>
    <t>Социальное обеспечение и иные выплаты населению</t>
  </si>
  <si>
    <t>300</t>
  </si>
  <si>
    <t>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</si>
  <si>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9990070390</t>
  </si>
  <si>
    <t>СОЦИАЛЬНАЯ ПОЛИТИКА</t>
  </si>
  <si>
    <t>10</t>
  </si>
  <si>
    <t>Пенсионное обеспечение</t>
  </si>
  <si>
    <t>Расходы на обеспечение доплаты к пенсиям муниципальных служащих в рамках непрограммных расходов</t>
  </si>
  <si>
    <t>9990010100</t>
  </si>
  <si>
    <t>Социальное обеспечение населения</t>
  </si>
  <si>
    <t>Расходы на социальные выплаты гражданам в  рамках не программных расходов</t>
  </si>
  <si>
    <t>9990010200</t>
  </si>
  <si>
    <t>СРЕДСТВА МАССОВОЙ ИНФОРМАЦИИ</t>
  </si>
  <si>
    <t>12</t>
  </si>
  <si>
    <t>Периодическая печать и издательства</t>
  </si>
  <si>
    <t>Расходы на обеспечение функций администрации по размещению информации в средствах массовой информации рамках не программных расходов</t>
  </si>
  <si>
    <t>9990022100</t>
  </si>
  <si>
    <t>Расходы на размещение информации в печатных СМИ, в информационно-телекоммуникационной сети Интернет</t>
  </si>
  <si>
    <t>9990051180</t>
  </si>
  <si>
    <t>АДМИНИСТРАЦИЯ МУНИЦИПАЛЬНОГО ОБРАЗОВАНИЯ ПЕНКИНСКОЕ КАМЕШКОВСКОГО РАЙОНА</t>
  </si>
  <si>
    <t>КОД ГЛАВЫ</t>
  </si>
  <si>
    <t xml:space="preserve">                                                                                                       Приложение 5</t>
  </si>
  <si>
    <t>9990061960</t>
  </si>
  <si>
    <t>Сумма на           2025 год</t>
  </si>
  <si>
    <t>Ведомственная структура расходов бюджета  муниципального образования Пенкинское на плановый период 2025 и 2026 годов</t>
  </si>
  <si>
    <t>Сумма на           2026 год</t>
  </si>
  <si>
    <t xml:space="preserve">От    26.12.2023             № 100                    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</si>
</sst>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</numFmts>
  <fonts count="41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8"/>
      <name val="Segoe U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5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5" fillId="7" borderId="1" applyNumberFormat="0" applyAlignment="0" applyProtection="0"/>
    <xf numFmtId="0" fontId="16" fillId="26" borderId="2" applyNumberFormat="0" applyAlignment="0" applyProtection="0"/>
    <xf numFmtId="0" fontId="17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7" borderId="7" applyNumberFormat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1" borderId="8" applyNumberForma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29" borderId="0" xfId="0" applyFill="1" applyAlignment="1">
      <alignment horizontal="center" vertical="center" shrinkToFit="1"/>
    </xf>
    <xf numFmtId="0" fontId="0" fillId="29" borderId="0" xfId="0" applyFill="1" applyAlignment="1">
      <alignment/>
    </xf>
    <xf numFmtId="0" fontId="33" fillId="29" borderId="0" xfId="0" applyFont="1" applyFill="1" applyAlignment="1">
      <alignment horizontal="right" vertical="top"/>
    </xf>
    <xf numFmtId="0" fontId="0" fillId="29" borderId="10" xfId="0" applyFont="1" applyFill="1" applyBorder="1" applyAlignment="1">
      <alignment horizontal="center" vertical="center" wrapText="1"/>
    </xf>
    <xf numFmtId="0" fontId="33" fillId="29" borderId="10" xfId="0" applyFont="1" applyFill="1" applyBorder="1" applyAlignment="1">
      <alignment horizontal="center" wrapText="1"/>
    </xf>
    <xf numFmtId="0" fontId="33" fillId="29" borderId="10" xfId="0" applyFont="1" applyFill="1" applyBorder="1" applyAlignment="1">
      <alignment horizontal="center" vertical="center" wrapText="1"/>
    </xf>
    <xf numFmtId="0" fontId="34" fillId="29" borderId="10" xfId="0" applyFont="1" applyFill="1" applyBorder="1" applyAlignment="1">
      <alignment horizontal="center" vertical="center" shrinkToFit="1"/>
    </xf>
    <xf numFmtId="174" fontId="35" fillId="29" borderId="10" xfId="0" applyNumberFormat="1" applyFont="1" applyFill="1" applyBorder="1" applyAlignment="1">
      <alignment horizontal="center" vertical="center" shrinkToFit="1"/>
    </xf>
    <xf numFmtId="0" fontId="36" fillId="29" borderId="10" xfId="0" applyFont="1" applyFill="1" applyBorder="1" applyAlignment="1">
      <alignment horizontal="left" vertical="top" wrapText="1"/>
    </xf>
    <xf numFmtId="49" fontId="36" fillId="29" borderId="10" xfId="0" applyNumberFormat="1" applyFont="1" applyFill="1" applyBorder="1" applyAlignment="1">
      <alignment horizontal="center" vertical="top" wrapText="1"/>
    </xf>
    <xf numFmtId="174" fontId="36" fillId="29" borderId="10" xfId="0" applyNumberFormat="1" applyFont="1" applyFill="1" applyBorder="1" applyAlignment="1">
      <alignment horizontal="right" vertical="top" shrinkToFit="1"/>
    </xf>
    <xf numFmtId="0" fontId="37" fillId="29" borderId="10" xfId="0" applyFont="1" applyFill="1" applyBorder="1" applyAlignment="1">
      <alignment horizontal="left" vertical="top" wrapText="1"/>
    </xf>
    <xf numFmtId="49" fontId="37" fillId="29" borderId="10" xfId="0" applyNumberFormat="1" applyFont="1" applyFill="1" applyBorder="1" applyAlignment="1">
      <alignment horizontal="center" vertical="top" wrapText="1"/>
    </xf>
    <xf numFmtId="174" fontId="37" fillId="29" borderId="10" xfId="0" applyNumberFormat="1" applyFont="1" applyFill="1" applyBorder="1" applyAlignment="1">
      <alignment horizontal="right" vertical="top" shrinkToFit="1"/>
    </xf>
    <xf numFmtId="0" fontId="0" fillId="29" borderId="10" xfId="0" applyFill="1" applyBorder="1" applyAlignment="1">
      <alignment horizontal="center" vertical="center" wrapText="1"/>
    </xf>
    <xf numFmtId="0" fontId="35" fillId="29" borderId="11" xfId="0" applyFont="1" applyFill="1" applyBorder="1" applyAlignment="1">
      <alignment horizontal="center" vertical="center" shrinkToFit="1"/>
    </xf>
    <xf numFmtId="0" fontId="36" fillId="29" borderId="11" xfId="0" applyFont="1" applyFill="1" applyBorder="1" applyAlignment="1">
      <alignment horizontal="center" vertical="center" wrapText="1"/>
    </xf>
    <xf numFmtId="0" fontId="39" fillId="29" borderId="1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right"/>
    </xf>
    <xf numFmtId="0" fontId="38" fillId="0" borderId="0" xfId="0" applyFont="1" applyBorder="1" applyAlignment="1">
      <alignment horizontal="left"/>
    </xf>
    <xf numFmtId="0" fontId="31" fillId="29" borderId="0" xfId="0" applyFont="1" applyFill="1" applyBorder="1" applyAlignment="1">
      <alignment horizontal="center" wrapText="1"/>
    </xf>
    <xf numFmtId="0" fontId="32" fillId="29" borderId="0" xfId="0" applyFont="1" applyFill="1" applyBorder="1" applyAlignment="1">
      <alignment horizontal="center" vertical="center" wrapText="1"/>
    </xf>
    <xf numFmtId="0" fontId="35" fillId="29" borderId="11" xfId="0" applyFont="1" applyFill="1" applyBorder="1" applyAlignment="1">
      <alignment horizontal="center" vertical="center" shrinkToFi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H71"/>
  <sheetViews>
    <sheetView showGridLines="0" showZeros="0" tabSelected="1" zoomScalePageLayoutView="0" workbookViewId="0" topLeftCell="A3">
      <selection activeCell="J6" sqref="J6"/>
    </sheetView>
  </sheetViews>
  <sheetFormatPr defaultColWidth="9.00390625" defaultRowHeight="12.75"/>
  <cols>
    <col min="1" max="1" width="50.50390625" style="0" customWidth="1"/>
    <col min="2" max="3" width="9.50390625" style="0" customWidth="1"/>
    <col min="4" max="4" width="7.50390625" style="0" customWidth="1"/>
    <col min="5" max="5" width="11.625" style="0" customWidth="1"/>
    <col min="6" max="6" width="6.50390625" style="0" customWidth="1"/>
    <col min="7" max="7" width="12.50390625" style="0" customWidth="1"/>
    <col min="8" max="8" width="15.50390625" style="0" customWidth="1"/>
  </cols>
  <sheetData>
    <row r="1" spans="1:8" ht="12.75" customHeight="1">
      <c r="A1" s="19"/>
      <c r="B1" s="19"/>
      <c r="C1" s="19"/>
      <c r="D1" s="19"/>
      <c r="E1" s="19" t="s">
        <v>87</v>
      </c>
      <c r="F1" s="19"/>
      <c r="G1" s="19"/>
      <c r="H1" s="19"/>
    </row>
    <row r="2" spans="1:8" ht="12.75" customHeight="1">
      <c r="A2" s="20"/>
      <c r="B2" s="20"/>
      <c r="C2" s="20"/>
      <c r="D2" s="20"/>
      <c r="E2" s="19" t="s">
        <v>0</v>
      </c>
      <c r="F2" s="19"/>
      <c r="G2" s="19"/>
      <c r="H2" s="19"/>
    </row>
    <row r="3" spans="1:8" ht="12.75" customHeight="1">
      <c r="A3" s="19"/>
      <c r="B3" s="19"/>
      <c r="C3" s="19"/>
      <c r="D3" s="19"/>
      <c r="E3" s="19" t="s">
        <v>1</v>
      </c>
      <c r="F3" s="19"/>
      <c r="G3" s="19"/>
      <c r="H3" s="19"/>
    </row>
    <row r="4" spans="1:8" ht="12.75">
      <c r="A4" s="19"/>
      <c r="B4" s="19"/>
      <c r="C4" s="19"/>
      <c r="D4" s="19"/>
      <c r="E4" s="19" t="s">
        <v>92</v>
      </c>
      <c r="F4" s="19"/>
      <c r="G4" s="19"/>
      <c r="H4" s="19"/>
    </row>
    <row r="5" spans="1:8" ht="58.5" customHeight="1">
      <c r="A5" s="21" t="s">
        <v>90</v>
      </c>
      <c r="B5" s="21"/>
      <c r="C5" s="21"/>
      <c r="D5" s="21"/>
      <c r="E5" s="21"/>
      <c r="F5" s="21"/>
      <c r="G5" s="21"/>
      <c r="H5" s="21"/>
    </row>
    <row r="6" spans="1:8" ht="24" customHeight="1">
      <c r="A6" s="22"/>
      <c r="B6" s="22"/>
      <c r="C6" s="22"/>
      <c r="D6" s="22"/>
      <c r="E6" s="22"/>
      <c r="F6" s="22"/>
      <c r="G6" s="22"/>
      <c r="H6" s="22"/>
    </row>
    <row r="7" spans="1:8" ht="12.75">
      <c r="A7" s="1"/>
      <c r="B7" s="1"/>
      <c r="C7" s="1"/>
      <c r="D7" s="2"/>
      <c r="E7" s="2"/>
      <c r="F7" s="2"/>
      <c r="G7" s="2"/>
      <c r="H7" s="3" t="s">
        <v>2</v>
      </c>
    </row>
    <row r="8" spans="1:8" ht="66" customHeight="1">
      <c r="A8" s="4" t="s">
        <v>3</v>
      </c>
      <c r="B8" s="18" t="s">
        <v>86</v>
      </c>
      <c r="C8" s="5" t="s">
        <v>4</v>
      </c>
      <c r="D8" s="6" t="s">
        <v>5</v>
      </c>
      <c r="E8" s="6" t="s">
        <v>6</v>
      </c>
      <c r="F8" s="6" t="s">
        <v>7</v>
      </c>
      <c r="G8" s="15" t="s">
        <v>89</v>
      </c>
      <c r="H8" s="15" t="s">
        <v>91</v>
      </c>
    </row>
    <row r="9" spans="1:8" ht="12.75">
      <c r="A9" s="7">
        <v>1</v>
      </c>
      <c r="B9" s="7"/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</row>
    <row r="10" spans="1:8" ht="12.75">
      <c r="A10" s="23" t="s">
        <v>8</v>
      </c>
      <c r="B10" s="23"/>
      <c r="C10" s="23"/>
      <c r="D10" s="23"/>
      <c r="E10" s="23"/>
      <c r="F10" s="23"/>
      <c r="G10" s="8">
        <f>G12+G34+G39+G51+G61+G68</f>
        <v>12513.800000000001</v>
      </c>
      <c r="H10" s="8">
        <f>H12+H34+H39+H51+H61+H68</f>
        <v>8225.1</v>
      </c>
    </row>
    <row r="11" spans="1:8" ht="42" customHeight="1">
      <c r="A11" s="17" t="s">
        <v>85</v>
      </c>
      <c r="B11" s="16">
        <v>803</v>
      </c>
      <c r="C11" s="16"/>
      <c r="D11" s="16"/>
      <c r="E11" s="16"/>
      <c r="F11" s="16"/>
      <c r="G11" s="8">
        <v>7099.9</v>
      </c>
      <c r="H11" s="8">
        <v>7969.3</v>
      </c>
    </row>
    <row r="12" spans="1:8" ht="19.5" customHeight="1">
      <c r="A12" s="9" t="s">
        <v>9</v>
      </c>
      <c r="B12" s="16">
        <v>803</v>
      </c>
      <c r="C12" s="10" t="s">
        <v>10</v>
      </c>
      <c r="D12" s="10"/>
      <c r="E12" s="10"/>
      <c r="F12" s="10"/>
      <c r="G12" s="11">
        <f>G13+G16+G22+G25</f>
        <v>2223.1</v>
      </c>
      <c r="H12" s="11">
        <f>H13+H16+H22+H25</f>
        <v>2198.6</v>
      </c>
    </row>
    <row r="13" spans="1:8" ht="49.5" customHeight="1">
      <c r="A13" s="9" t="s">
        <v>11</v>
      </c>
      <c r="B13" s="16">
        <v>803</v>
      </c>
      <c r="C13" s="10" t="s">
        <v>10</v>
      </c>
      <c r="D13" s="10" t="s">
        <v>12</v>
      </c>
      <c r="E13" s="10"/>
      <c r="F13" s="10"/>
      <c r="G13" s="11">
        <f>G14</f>
        <v>1183</v>
      </c>
      <c r="H13" s="11">
        <f>H14</f>
        <v>1183</v>
      </c>
    </row>
    <row r="14" spans="1:8" ht="42" customHeight="1">
      <c r="A14" s="12" t="s">
        <v>13</v>
      </c>
      <c r="B14" s="16">
        <v>803</v>
      </c>
      <c r="C14" s="13" t="s">
        <v>10</v>
      </c>
      <c r="D14" s="13" t="s">
        <v>12</v>
      </c>
      <c r="E14" s="13" t="s">
        <v>14</v>
      </c>
      <c r="F14" s="13"/>
      <c r="G14" s="14">
        <f>G15</f>
        <v>1183</v>
      </c>
      <c r="H14" s="14">
        <f>H15</f>
        <v>1183</v>
      </c>
    </row>
    <row r="15" spans="1:8" ht="87" customHeight="1">
      <c r="A15" s="12" t="s">
        <v>15</v>
      </c>
      <c r="B15" s="16">
        <v>803</v>
      </c>
      <c r="C15" s="13" t="s">
        <v>10</v>
      </c>
      <c r="D15" s="13" t="s">
        <v>12</v>
      </c>
      <c r="E15" s="13" t="s">
        <v>14</v>
      </c>
      <c r="F15" s="13" t="s">
        <v>16</v>
      </c>
      <c r="G15" s="14">
        <v>1183</v>
      </c>
      <c r="H15" s="14">
        <v>1183</v>
      </c>
    </row>
    <row r="16" spans="1:8" ht="61.5" customHeight="1">
      <c r="A16" s="9" t="s">
        <v>17</v>
      </c>
      <c r="B16" s="16">
        <v>803</v>
      </c>
      <c r="C16" s="10" t="s">
        <v>10</v>
      </c>
      <c r="D16" s="10" t="s">
        <v>12</v>
      </c>
      <c r="E16" s="13"/>
      <c r="F16" s="13"/>
      <c r="G16" s="11">
        <f>G17+G19</f>
        <v>790.1</v>
      </c>
      <c r="H16" s="11">
        <f>H17+H19</f>
        <v>790.1</v>
      </c>
    </row>
    <row r="17" spans="1:8" ht="96">
      <c r="A17" s="12" t="s">
        <v>18</v>
      </c>
      <c r="B17" s="16">
        <v>803</v>
      </c>
      <c r="C17" s="13" t="s">
        <v>10</v>
      </c>
      <c r="D17" s="13" t="s">
        <v>12</v>
      </c>
      <c r="E17" s="13" t="s">
        <v>19</v>
      </c>
      <c r="F17" s="13" t="s">
        <v>20</v>
      </c>
      <c r="G17" s="14">
        <f>G18</f>
        <v>790.1</v>
      </c>
      <c r="H17" s="14">
        <f>H18</f>
        <v>790.1</v>
      </c>
    </row>
    <row r="18" spans="1:8" ht="81" customHeight="1">
      <c r="A18" s="12" t="s">
        <v>15</v>
      </c>
      <c r="B18" s="16">
        <v>803</v>
      </c>
      <c r="C18" s="13" t="s">
        <v>10</v>
      </c>
      <c r="D18" s="13" t="s">
        <v>12</v>
      </c>
      <c r="E18" s="13" t="s">
        <v>19</v>
      </c>
      <c r="F18" s="13" t="s">
        <v>16</v>
      </c>
      <c r="G18" s="14">
        <v>790.1</v>
      </c>
      <c r="H18" s="14">
        <v>790.1</v>
      </c>
    </row>
    <row r="19" spans="1:8" ht="49.5" customHeight="1">
      <c r="A19" s="12" t="s">
        <v>21</v>
      </c>
      <c r="B19" s="16">
        <v>803</v>
      </c>
      <c r="C19" s="13" t="s">
        <v>10</v>
      </c>
      <c r="D19" s="13" t="s">
        <v>12</v>
      </c>
      <c r="E19" s="13" t="s">
        <v>22</v>
      </c>
      <c r="F19" s="13" t="s">
        <v>20</v>
      </c>
      <c r="G19" s="14">
        <f>G20+G21</f>
        <v>0</v>
      </c>
      <c r="H19" s="14">
        <f>H20+H21</f>
        <v>0</v>
      </c>
    </row>
    <row r="20" spans="1:8" ht="45.75" customHeight="1">
      <c r="A20" s="12" t="s">
        <v>23</v>
      </c>
      <c r="B20" s="16">
        <v>803</v>
      </c>
      <c r="C20" s="13" t="s">
        <v>10</v>
      </c>
      <c r="D20" s="13" t="s">
        <v>12</v>
      </c>
      <c r="E20" s="13" t="s">
        <v>22</v>
      </c>
      <c r="F20" s="13" t="s">
        <v>24</v>
      </c>
      <c r="G20" s="14"/>
      <c r="H20" s="14"/>
    </row>
    <row r="21" spans="1:8" ht="22.5" customHeight="1">
      <c r="A21" s="12" t="s">
        <v>25</v>
      </c>
      <c r="B21" s="16">
        <v>803</v>
      </c>
      <c r="C21" s="13" t="s">
        <v>10</v>
      </c>
      <c r="D21" s="13" t="s">
        <v>12</v>
      </c>
      <c r="E21" s="13" t="s">
        <v>22</v>
      </c>
      <c r="F21" s="13" t="s">
        <v>26</v>
      </c>
      <c r="G21" s="14"/>
      <c r="H21" s="14"/>
    </row>
    <row r="22" spans="1:8" ht="21.75" customHeight="1">
      <c r="A22" s="9" t="s">
        <v>27</v>
      </c>
      <c r="B22" s="16">
        <v>803</v>
      </c>
      <c r="C22" s="10" t="s">
        <v>10</v>
      </c>
      <c r="D22" s="10" t="s">
        <v>28</v>
      </c>
      <c r="E22" s="13"/>
      <c r="F22" s="13"/>
      <c r="G22" s="11">
        <f>G23</f>
        <v>20</v>
      </c>
      <c r="H22" s="11">
        <f>H23</f>
        <v>20</v>
      </c>
    </row>
    <row r="23" spans="1:8" ht="51" customHeight="1">
      <c r="A23" s="12" t="s">
        <v>29</v>
      </c>
      <c r="B23" s="16">
        <v>803</v>
      </c>
      <c r="C23" s="13" t="s">
        <v>10</v>
      </c>
      <c r="D23" s="13" t="s">
        <v>28</v>
      </c>
      <c r="E23" s="13" t="s">
        <v>30</v>
      </c>
      <c r="F23" s="13" t="s">
        <v>20</v>
      </c>
      <c r="G23" s="14">
        <f>G24</f>
        <v>20</v>
      </c>
      <c r="H23" s="14">
        <f>H24</f>
        <v>20</v>
      </c>
    </row>
    <row r="24" spans="1:8" ht="25.5" customHeight="1">
      <c r="A24" s="12" t="s">
        <v>25</v>
      </c>
      <c r="B24" s="16">
        <v>803</v>
      </c>
      <c r="C24" s="13" t="s">
        <v>10</v>
      </c>
      <c r="D24" s="13" t="s">
        <v>28</v>
      </c>
      <c r="E24" s="13" t="s">
        <v>30</v>
      </c>
      <c r="F24" s="13" t="s">
        <v>26</v>
      </c>
      <c r="G24" s="14">
        <v>20</v>
      </c>
      <c r="H24" s="14">
        <v>20</v>
      </c>
    </row>
    <row r="25" spans="1:8" ht="17.25" customHeight="1">
      <c r="A25" s="9" t="s">
        <v>31</v>
      </c>
      <c r="B25" s="16">
        <v>803</v>
      </c>
      <c r="C25" s="10" t="s">
        <v>10</v>
      </c>
      <c r="D25" s="10" t="s">
        <v>32</v>
      </c>
      <c r="E25" s="13"/>
      <c r="F25" s="13"/>
      <c r="G25" s="11">
        <f>G26+G28+G32+G30</f>
        <v>230</v>
      </c>
      <c r="H25" s="11">
        <f>H26+H28+H32+H30</f>
        <v>205.5</v>
      </c>
    </row>
    <row r="26" spans="1:8" ht="41.25">
      <c r="A26" s="12" t="s">
        <v>33</v>
      </c>
      <c r="B26" s="16">
        <v>803</v>
      </c>
      <c r="C26" s="13" t="s">
        <v>10</v>
      </c>
      <c r="D26" s="13" t="s">
        <v>32</v>
      </c>
      <c r="E26" s="13" t="s">
        <v>34</v>
      </c>
      <c r="F26" s="13" t="s">
        <v>20</v>
      </c>
      <c r="G26" s="14">
        <f>G27</f>
        <v>0</v>
      </c>
      <c r="H26" s="14">
        <f>H27</f>
        <v>0</v>
      </c>
    </row>
    <row r="27" spans="1:8" ht="27.75" customHeight="1">
      <c r="A27" s="12" t="s">
        <v>23</v>
      </c>
      <c r="B27" s="16">
        <v>803</v>
      </c>
      <c r="C27" s="13" t="s">
        <v>10</v>
      </c>
      <c r="D27" s="13" t="s">
        <v>32</v>
      </c>
      <c r="E27" s="13" t="s">
        <v>34</v>
      </c>
      <c r="F27" s="13" t="s">
        <v>24</v>
      </c>
      <c r="G27" s="14"/>
      <c r="H27" s="14"/>
    </row>
    <row r="28" spans="1:8" ht="27.75" customHeight="1">
      <c r="A28" s="12" t="s">
        <v>35</v>
      </c>
      <c r="B28" s="16">
        <v>803</v>
      </c>
      <c r="C28" s="13" t="s">
        <v>10</v>
      </c>
      <c r="D28" s="13" t="s">
        <v>32</v>
      </c>
      <c r="E28" s="13" t="s">
        <v>36</v>
      </c>
      <c r="F28" s="13" t="s">
        <v>20</v>
      </c>
      <c r="G28" s="14">
        <v>30</v>
      </c>
      <c r="H28" s="14"/>
    </row>
    <row r="29" spans="1:8" ht="27">
      <c r="A29" s="12" t="s">
        <v>23</v>
      </c>
      <c r="B29" s="16">
        <v>803</v>
      </c>
      <c r="C29" s="13" t="s">
        <v>10</v>
      </c>
      <c r="D29" s="13" t="s">
        <v>32</v>
      </c>
      <c r="E29" s="13" t="s">
        <v>36</v>
      </c>
      <c r="F29" s="13" t="s">
        <v>24</v>
      </c>
      <c r="G29" s="14"/>
      <c r="H29" s="14"/>
    </row>
    <row r="30" spans="1:8" ht="41.25">
      <c r="A30" s="12" t="s">
        <v>83</v>
      </c>
      <c r="B30" s="16">
        <v>803</v>
      </c>
      <c r="C30" s="13" t="s">
        <v>10</v>
      </c>
      <c r="D30" s="13" t="s">
        <v>32</v>
      </c>
      <c r="E30" s="13" t="s">
        <v>82</v>
      </c>
      <c r="F30" s="13" t="s">
        <v>20</v>
      </c>
      <c r="G30" s="14">
        <v>200</v>
      </c>
      <c r="H30" s="14">
        <v>205.5</v>
      </c>
    </row>
    <row r="31" spans="1:8" ht="27">
      <c r="A31" s="12" t="s">
        <v>23</v>
      </c>
      <c r="B31" s="16">
        <v>803</v>
      </c>
      <c r="C31" s="13" t="s">
        <v>10</v>
      </c>
      <c r="D31" s="13" t="s">
        <v>32</v>
      </c>
      <c r="E31" s="13" t="s">
        <v>82</v>
      </c>
      <c r="F31" s="13" t="s">
        <v>24</v>
      </c>
      <c r="G31" s="14"/>
      <c r="H31" s="14"/>
    </row>
    <row r="32" spans="1:8" ht="41.25">
      <c r="A32" s="12" t="s">
        <v>37</v>
      </c>
      <c r="B32" s="16">
        <v>803</v>
      </c>
      <c r="C32" s="13" t="s">
        <v>10</v>
      </c>
      <c r="D32" s="13" t="s">
        <v>32</v>
      </c>
      <c r="E32" s="13" t="s">
        <v>38</v>
      </c>
      <c r="F32" s="13" t="s">
        <v>20</v>
      </c>
      <c r="G32" s="14">
        <f>G33</f>
        <v>0</v>
      </c>
      <c r="H32" s="14">
        <f>H33</f>
        <v>0</v>
      </c>
    </row>
    <row r="33" spans="1:8" ht="17.25" customHeight="1">
      <c r="A33" s="12" t="s">
        <v>25</v>
      </c>
      <c r="B33" s="16">
        <v>803</v>
      </c>
      <c r="C33" s="13" t="s">
        <v>10</v>
      </c>
      <c r="D33" s="13" t="s">
        <v>32</v>
      </c>
      <c r="E33" s="13" t="s">
        <v>38</v>
      </c>
      <c r="F33" s="13" t="s">
        <v>26</v>
      </c>
      <c r="G33" s="14">
        <v>0</v>
      </c>
      <c r="H33" s="14"/>
    </row>
    <row r="34" spans="1:8" ht="14.25" customHeight="1">
      <c r="A34" s="9" t="s">
        <v>39</v>
      </c>
      <c r="B34" s="16">
        <v>803</v>
      </c>
      <c r="C34" s="10" t="s">
        <v>40</v>
      </c>
      <c r="D34" s="10"/>
      <c r="E34" s="10"/>
      <c r="F34" s="10"/>
      <c r="G34" s="11">
        <f>G35</f>
        <v>157.5</v>
      </c>
      <c r="H34" s="11">
        <f>H35</f>
        <v>164.20000000000002</v>
      </c>
    </row>
    <row r="35" spans="1:8" ht="18" customHeight="1">
      <c r="A35" s="9" t="s">
        <v>41</v>
      </c>
      <c r="B35" s="16">
        <v>803</v>
      </c>
      <c r="C35" s="10" t="s">
        <v>40</v>
      </c>
      <c r="D35" s="10" t="s">
        <v>42</v>
      </c>
      <c r="E35" s="10"/>
      <c r="F35" s="10"/>
      <c r="G35" s="11">
        <f>G36</f>
        <v>157.5</v>
      </c>
      <c r="H35" s="11">
        <f>H36</f>
        <v>164.20000000000002</v>
      </c>
    </row>
    <row r="36" spans="1:8" ht="54.75">
      <c r="A36" s="12" t="s">
        <v>43</v>
      </c>
      <c r="B36" s="16">
        <v>803</v>
      </c>
      <c r="C36" s="13" t="s">
        <v>40</v>
      </c>
      <c r="D36" s="13" t="s">
        <v>42</v>
      </c>
      <c r="E36" s="13" t="s">
        <v>84</v>
      </c>
      <c r="F36" s="13" t="s">
        <v>20</v>
      </c>
      <c r="G36" s="14">
        <f>G37+G38</f>
        <v>157.5</v>
      </c>
      <c r="H36" s="14">
        <f>H37+H38</f>
        <v>164.20000000000002</v>
      </c>
    </row>
    <row r="37" spans="1:8" ht="76.5" customHeight="1">
      <c r="A37" s="12" t="s">
        <v>15</v>
      </c>
      <c r="B37" s="16">
        <v>803</v>
      </c>
      <c r="C37" s="13" t="s">
        <v>40</v>
      </c>
      <c r="D37" s="13" t="s">
        <v>42</v>
      </c>
      <c r="E37" s="13" t="s">
        <v>84</v>
      </c>
      <c r="F37" s="13" t="s">
        <v>16</v>
      </c>
      <c r="G37" s="14">
        <v>150.3</v>
      </c>
      <c r="H37" s="14">
        <v>150.3</v>
      </c>
    </row>
    <row r="38" spans="1:8" ht="27">
      <c r="A38" s="12" t="s">
        <v>23</v>
      </c>
      <c r="B38" s="16">
        <v>803</v>
      </c>
      <c r="C38" s="13" t="s">
        <v>40</v>
      </c>
      <c r="D38" s="13" t="s">
        <v>42</v>
      </c>
      <c r="E38" s="13" t="s">
        <v>84</v>
      </c>
      <c r="F38" s="13" t="s">
        <v>24</v>
      </c>
      <c r="G38" s="14">
        <v>7.2</v>
      </c>
      <c r="H38" s="14">
        <v>13.9</v>
      </c>
    </row>
    <row r="39" spans="1:8" ht="18" customHeight="1">
      <c r="A39" s="9" t="s">
        <v>44</v>
      </c>
      <c r="B39" s="16">
        <v>803</v>
      </c>
      <c r="C39" s="10" t="s">
        <v>45</v>
      </c>
      <c r="D39" s="10"/>
      <c r="E39" s="10"/>
      <c r="F39" s="10"/>
      <c r="G39" s="11">
        <f>G43+G46+G40</f>
        <v>3319.1000000000004</v>
      </c>
      <c r="H39" s="11">
        <f>H43+H46+H40</f>
        <v>3035.3</v>
      </c>
    </row>
    <row r="40" spans="1:8" ht="18" customHeight="1">
      <c r="A40" s="9" t="s">
        <v>46</v>
      </c>
      <c r="B40" s="16">
        <v>803</v>
      </c>
      <c r="C40" s="10" t="s">
        <v>45</v>
      </c>
      <c r="D40" s="10" t="s">
        <v>10</v>
      </c>
      <c r="E40" s="10"/>
      <c r="F40" s="10"/>
      <c r="G40" s="11">
        <f>G41</f>
        <v>200</v>
      </c>
      <c r="H40" s="11">
        <f>H41</f>
        <v>3.3</v>
      </c>
    </row>
    <row r="41" spans="1:8" ht="18" customHeight="1">
      <c r="A41" s="12" t="s">
        <v>47</v>
      </c>
      <c r="B41" s="16">
        <v>803</v>
      </c>
      <c r="C41" s="13" t="s">
        <v>45</v>
      </c>
      <c r="D41" s="13" t="s">
        <v>10</v>
      </c>
      <c r="E41" s="13" t="s">
        <v>48</v>
      </c>
      <c r="F41" s="13" t="s">
        <v>20</v>
      </c>
      <c r="G41" s="14">
        <f>G42</f>
        <v>200</v>
      </c>
      <c r="H41" s="14">
        <f>H42</f>
        <v>3.3</v>
      </c>
    </row>
    <row r="42" spans="1:8" ht="48.75" customHeight="1">
      <c r="A42" s="12" t="s">
        <v>49</v>
      </c>
      <c r="B42" s="16">
        <v>803</v>
      </c>
      <c r="C42" s="13" t="s">
        <v>45</v>
      </c>
      <c r="D42" s="13" t="s">
        <v>10</v>
      </c>
      <c r="E42" s="13" t="s">
        <v>48</v>
      </c>
      <c r="F42" s="13" t="s">
        <v>24</v>
      </c>
      <c r="G42" s="14">
        <v>200</v>
      </c>
      <c r="H42" s="14">
        <v>3.3</v>
      </c>
    </row>
    <row r="43" spans="1:8" ht="13.5">
      <c r="A43" s="9" t="s">
        <v>50</v>
      </c>
      <c r="B43" s="16">
        <v>803</v>
      </c>
      <c r="C43" s="10" t="s">
        <v>45</v>
      </c>
      <c r="D43" s="10" t="s">
        <v>42</v>
      </c>
      <c r="E43" s="13"/>
      <c r="F43" s="13"/>
      <c r="G43" s="11">
        <f>G44</f>
        <v>290.9</v>
      </c>
      <c r="H43" s="11">
        <f>H44</f>
        <v>251.9</v>
      </c>
    </row>
    <row r="44" spans="1:8" ht="41.25">
      <c r="A44" s="12" t="s">
        <v>51</v>
      </c>
      <c r="B44" s="16">
        <v>803</v>
      </c>
      <c r="C44" s="13" t="s">
        <v>45</v>
      </c>
      <c r="D44" s="13" t="s">
        <v>42</v>
      </c>
      <c r="E44" s="13" t="s">
        <v>52</v>
      </c>
      <c r="F44" s="13" t="s">
        <v>20</v>
      </c>
      <c r="G44" s="14">
        <f>G45</f>
        <v>290.9</v>
      </c>
      <c r="H44" s="14">
        <f>H45</f>
        <v>251.9</v>
      </c>
    </row>
    <row r="45" spans="1:8" ht="27">
      <c r="A45" s="12" t="s">
        <v>23</v>
      </c>
      <c r="B45" s="16">
        <v>803</v>
      </c>
      <c r="C45" s="13" t="s">
        <v>45</v>
      </c>
      <c r="D45" s="13" t="s">
        <v>42</v>
      </c>
      <c r="E45" s="13" t="s">
        <v>52</v>
      </c>
      <c r="F45" s="13" t="s">
        <v>24</v>
      </c>
      <c r="G45" s="14">
        <v>290.9</v>
      </c>
      <c r="H45" s="14">
        <v>251.9</v>
      </c>
    </row>
    <row r="46" spans="1:8" ht="27">
      <c r="A46" s="9" t="s">
        <v>53</v>
      </c>
      <c r="B46" s="16">
        <v>803</v>
      </c>
      <c r="C46" s="10" t="s">
        <v>45</v>
      </c>
      <c r="D46" s="10" t="s">
        <v>45</v>
      </c>
      <c r="E46" s="10"/>
      <c r="F46" s="10"/>
      <c r="G46" s="11">
        <f>G47</f>
        <v>2828.2000000000003</v>
      </c>
      <c r="H46" s="11">
        <f>H47</f>
        <v>2780.1</v>
      </c>
    </row>
    <row r="47" spans="1:8" ht="41.25">
      <c r="A47" s="12" t="s">
        <v>54</v>
      </c>
      <c r="B47" s="16">
        <v>803</v>
      </c>
      <c r="C47" s="13" t="s">
        <v>45</v>
      </c>
      <c r="D47" s="13" t="s">
        <v>45</v>
      </c>
      <c r="E47" s="13" t="s">
        <v>55</v>
      </c>
      <c r="F47" s="13" t="s">
        <v>20</v>
      </c>
      <c r="G47" s="14">
        <f>G48+G49+G50</f>
        <v>2828.2000000000003</v>
      </c>
      <c r="H47" s="14">
        <f>H48+H49+H50</f>
        <v>2780.1</v>
      </c>
    </row>
    <row r="48" spans="1:8" ht="61.5" customHeight="1">
      <c r="A48" s="12" t="s">
        <v>15</v>
      </c>
      <c r="B48" s="16">
        <v>803</v>
      </c>
      <c r="C48" s="13" t="s">
        <v>45</v>
      </c>
      <c r="D48" s="13" t="s">
        <v>45</v>
      </c>
      <c r="E48" s="13" t="s">
        <v>55</v>
      </c>
      <c r="F48" s="13" t="s">
        <v>16</v>
      </c>
      <c r="G48" s="14">
        <v>2635.9</v>
      </c>
      <c r="H48" s="14">
        <v>2635.9</v>
      </c>
    </row>
    <row r="49" spans="1:8" ht="27">
      <c r="A49" s="12" t="s">
        <v>23</v>
      </c>
      <c r="B49" s="16">
        <v>803</v>
      </c>
      <c r="C49" s="13" t="s">
        <v>45</v>
      </c>
      <c r="D49" s="13" t="s">
        <v>45</v>
      </c>
      <c r="E49" s="13" t="s">
        <v>55</v>
      </c>
      <c r="F49" s="13" t="s">
        <v>24</v>
      </c>
      <c r="G49" s="14">
        <v>192.3</v>
      </c>
      <c r="H49" s="14">
        <v>144.2</v>
      </c>
    </row>
    <row r="50" spans="1:8" ht="27">
      <c r="A50" s="12" t="s">
        <v>25</v>
      </c>
      <c r="B50" s="16">
        <v>803</v>
      </c>
      <c r="C50" s="13" t="s">
        <v>45</v>
      </c>
      <c r="D50" s="13" t="s">
        <v>45</v>
      </c>
      <c r="E50" s="13" t="s">
        <v>55</v>
      </c>
      <c r="F50" s="13" t="s">
        <v>26</v>
      </c>
      <c r="G50" s="14"/>
      <c r="H50" s="14"/>
    </row>
    <row r="51" spans="1:8" ht="13.5">
      <c r="A51" s="9" t="s">
        <v>56</v>
      </c>
      <c r="B51" s="16">
        <v>803</v>
      </c>
      <c r="C51" s="10" t="s">
        <v>57</v>
      </c>
      <c r="D51" s="10"/>
      <c r="E51" s="10"/>
      <c r="F51" s="10"/>
      <c r="G51" s="11">
        <f>G52</f>
        <v>6808.200000000001</v>
      </c>
      <c r="H51" s="11">
        <f>H52</f>
        <v>2821.1</v>
      </c>
    </row>
    <row r="52" spans="1:8" ht="13.5">
      <c r="A52" s="9" t="s">
        <v>58</v>
      </c>
      <c r="B52" s="16">
        <v>803</v>
      </c>
      <c r="C52" s="10" t="s">
        <v>57</v>
      </c>
      <c r="D52" s="10" t="s">
        <v>10</v>
      </c>
      <c r="E52" s="10"/>
      <c r="F52" s="10"/>
      <c r="G52" s="11">
        <f>G53+G55+G57+G59</f>
        <v>6808.200000000001</v>
      </c>
      <c r="H52" s="11">
        <f>H53+H55+H57+H59</f>
        <v>2821.1</v>
      </c>
    </row>
    <row r="53" spans="1:8" ht="62.25" customHeight="1">
      <c r="A53" s="12" t="s">
        <v>59</v>
      </c>
      <c r="B53" s="16">
        <v>803</v>
      </c>
      <c r="C53" s="13" t="s">
        <v>57</v>
      </c>
      <c r="D53" s="13" t="s">
        <v>10</v>
      </c>
      <c r="E53" s="13" t="s">
        <v>60</v>
      </c>
      <c r="F53" s="13" t="s">
        <v>20</v>
      </c>
      <c r="G53" s="14">
        <f>G54</f>
        <v>763.6</v>
      </c>
      <c r="H53" s="14">
        <f>H54</f>
        <v>819.3</v>
      </c>
    </row>
    <row r="54" spans="1:8" ht="34.5" customHeight="1">
      <c r="A54" s="12" t="s">
        <v>61</v>
      </c>
      <c r="B54" s="16">
        <v>803</v>
      </c>
      <c r="C54" s="13" t="s">
        <v>57</v>
      </c>
      <c r="D54" s="13" t="s">
        <v>10</v>
      </c>
      <c r="E54" s="13" t="s">
        <v>60</v>
      </c>
      <c r="F54" s="13" t="s">
        <v>62</v>
      </c>
      <c r="G54" s="14">
        <v>763.6</v>
      </c>
      <c r="H54" s="14">
        <v>819.3</v>
      </c>
    </row>
    <row r="55" spans="1:8" ht="62.25" customHeight="1">
      <c r="A55" s="12" t="s">
        <v>63</v>
      </c>
      <c r="B55" s="16">
        <v>803</v>
      </c>
      <c r="C55" s="13" t="s">
        <v>57</v>
      </c>
      <c r="D55" s="13" t="s">
        <v>10</v>
      </c>
      <c r="E55" s="13" t="s">
        <v>64</v>
      </c>
      <c r="F55" s="13" t="s">
        <v>20</v>
      </c>
      <c r="G55" s="14">
        <v>4922.1</v>
      </c>
      <c r="H55" s="14">
        <f>H56</f>
        <v>879.3</v>
      </c>
    </row>
    <row r="56" spans="1:8" ht="27">
      <c r="A56" s="12" t="s">
        <v>61</v>
      </c>
      <c r="B56" s="16">
        <v>803</v>
      </c>
      <c r="C56" s="13" t="s">
        <v>57</v>
      </c>
      <c r="D56" s="13" t="s">
        <v>10</v>
      </c>
      <c r="E56" s="13" t="s">
        <v>64</v>
      </c>
      <c r="F56" s="13" t="s">
        <v>62</v>
      </c>
      <c r="G56" s="14">
        <v>4895.7</v>
      </c>
      <c r="H56" s="14">
        <v>879.3</v>
      </c>
    </row>
    <row r="57" spans="1:8" ht="54.75">
      <c r="A57" s="12" t="s">
        <v>65</v>
      </c>
      <c r="B57" s="16">
        <v>803</v>
      </c>
      <c r="C57" s="13" t="s">
        <v>57</v>
      </c>
      <c r="D57" s="13" t="s">
        <v>10</v>
      </c>
      <c r="E57" s="13" t="s">
        <v>88</v>
      </c>
      <c r="F57" s="13" t="s">
        <v>20</v>
      </c>
      <c r="G57" s="14">
        <f>G58</f>
        <v>40.7</v>
      </c>
      <c r="H57" s="14">
        <f>H58</f>
        <v>40.7</v>
      </c>
    </row>
    <row r="58" spans="1:8" ht="13.5">
      <c r="A58" s="12" t="s">
        <v>66</v>
      </c>
      <c r="B58" s="16">
        <v>803</v>
      </c>
      <c r="C58" s="13" t="s">
        <v>57</v>
      </c>
      <c r="D58" s="13" t="s">
        <v>10</v>
      </c>
      <c r="E58" s="13" t="s">
        <v>88</v>
      </c>
      <c r="F58" s="13" t="s">
        <v>16</v>
      </c>
      <c r="G58" s="14">
        <v>40.7</v>
      </c>
      <c r="H58" s="14">
        <v>40.7</v>
      </c>
    </row>
    <row r="59" spans="1:8" ht="123.75">
      <c r="A59" s="12" t="s">
        <v>68</v>
      </c>
      <c r="B59" s="16">
        <v>803</v>
      </c>
      <c r="C59" s="13" t="s">
        <v>57</v>
      </c>
      <c r="D59" s="13" t="s">
        <v>10</v>
      </c>
      <c r="E59" s="13" t="s">
        <v>69</v>
      </c>
      <c r="F59" s="13" t="s">
        <v>20</v>
      </c>
      <c r="G59" s="14">
        <f>G60</f>
        <v>1081.8</v>
      </c>
      <c r="H59" s="14">
        <f>H60</f>
        <v>1081.8</v>
      </c>
    </row>
    <row r="60" spans="1:8" ht="27">
      <c r="A60" s="12" t="s">
        <v>61</v>
      </c>
      <c r="B60" s="16">
        <v>803</v>
      </c>
      <c r="C60" s="13" t="s">
        <v>57</v>
      </c>
      <c r="D60" s="13" t="s">
        <v>10</v>
      </c>
      <c r="E60" s="13" t="s">
        <v>69</v>
      </c>
      <c r="F60" s="13" t="s">
        <v>62</v>
      </c>
      <c r="G60" s="14">
        <v>1081.8</v>
      </c>
      <c r="H60" s="14">
        <v>1081.8</v>
      </c>
    </row>
    <row r="61" spans="1:8" ht="13.5">
      <c r="A61" s="9" t="s">
        <v>70</v>
      </c>
      <c r="B61" s="16">
        <v>803</v>
      </c>
      <c r="C61" s="10" t="s">
        <v>71</v>
      </c>
      <c r="D61" s="10"/>
      <c r="E61" s="10"/>
      <c r="F61" s="10"/>
      <c r="G61" s="11">
        <f>G62+G65</f>
        <v>5.9</v>
      </c>
      <c r="H61" s="11">
        <f>H62+H65</f>
        <v>5.9</v>
      </c>
    </row>
    <row r="62" spans="1:8" ht="13.5">
      <c r="A62" s="9" t="s">
        <v>72</v>
      </c>
      <c r="B62" s="16">
        <v>803</v>
      </c>
      <c r="C62" s="10" t="s">
        <v>71</v>
      </c>
      <c r="D62" s="10" t="s">
        <v>10</v>
      </c>
      <c r="E62" s="10"/>
      <c r="F62" s="10"/>
      <c r="G62" s="11">
        <f>G63</f>
        <v>5.9</v>
      </c>
      <c r="H62" s="11">
        <f>H63</f>
        <v>5.9</v>
      </c>
    </row>
    <row r="63" spans="1:8" ht="41.25">
      <c r="A63" s="12" t="s">
        <v>73</v>
      </c>
      <c r="B63" s="16">
        <v>803</v>
      </c>
      <c r="C63" s="13" t="s">
        <v>71</v>
      </c>
      <c r="D63" s="13" t="s">
        <v>10</v>
      </c>
      <c r="E63" s="13" t="s">
        <v>74</v>
      </c>
      <c r="F63" s="13" t="s">
        <v>20</v>
      </c>
      <c r="G63" s="14">
        <f>G64</f>
        <v>5.9</v>
      </c>
      <c r="H63" s="14">
        <f>H64</f>
        <v>5.9</v>
      </c>
    </row>
    <row r="64" spans="1:8" ht="27" customHeight="1">
      <c r="A64" s="12" t="s">
        <v>66</v>
      </c>
      <c r="B64" s="16">
        <v>803</v>
      </c>
      <c r="C64" s="13" t="s">
        <v>71</v>
      </c>
      <c r="D64" s="13" t="s">
        <v>10</v>
      </c>
      <c r="E64" s="13" t="s">
        <v>74</v>
      </c>
      <c r="F64" s="13" t="s">
        <v>67</v>
      </c>
      <c r="G64" s="14">
        <v>5.9</v>
      </c>
      <c r="H64" s="14">
        <v>5.9</v>
      </c>
    </row>
    <row r="65" spans="1:8" ht="17.25" customHeight="1">
      <c r="A65" s="9" t="s">
        <v>75</v>
      </c>
      <c r="B65" s="16">
        <v>803</v>
      </c>
      <c r="C65" s="10" t="s">
        <v>71</v>
      </c>
      <c r="D65" s="10" t="s">
        <v>42</v>
      </c>
      <c r="E65" s="10"/>
      <c r="F65" s="10"/>
      <c r="G65" s="11">
        <f>G66</f>
        <v>0</v>
      </c>
      <c r="H65" s="11">
        <f>H66</f>
        <v>0</v>
      </c>
    </row>
    <row r="66" spans="1:8" ht="30.75" customHeight="1">
      <c r="A66" s="12" t="s">
        <v>76</v>
      </c>
      <c r="B66" s="16">
        <v>803</v>
      </c>
      <c r="C66" s="13" t="s">
        <v>71</v>
      </c>
      <c r="D66" s="13" t="s">
        <v>42</v>
      </c>
      <c r="E66" s="13" t="s">
        <v>77</v>
      </c>
      <c r="F66" s="13" t="s">
        <v>20</v>
      </c>
      <c r="G66" s="14">
        <f>G67</f>
        <v>0</v>
      </c>
      <c r="H66" s="14">
        <f>H67</f>
        <v>0</v>
      </c>
    </row>
    <row r="67" spans="1:8" ht="13.5">
      <c r="A67" s="12" t="s">
        <v>66</v>
      </c>
      <c r="B67" s="16">
        <v>803</v>
      </c>
      <c r="C67" s="13" t="s">
        <v>71</v>
      </c>
      <c r="D67" s="13" t="s">
        <v>42</v>
      </c>
      <c r="E67" s="13" t="s">
        <v>77</v>
      </c>
      <c r="F67" s="13" t="s">
        <v>67</v>
      </c>
      <c r="G67" s="14">
        <v>0</v>
      </c>
      <c r="H67" s="14"/>
    </row>
    <row r="68" spans="1:8" ht="13.5">
      <c r="A68" s="9" t="s">
        <v>78</v>
      </c>
      <c r="B68" s="16">
        <v>803</v>
      </c>
      <c r="C68" s="10" t="s">
        <v>79</v>
      </c>
      <c r="D68" s="10"/>
      <c r="E68" s="10"/>
      <c r="F68" s="10"/>
      <c r="G68" s="11">
        <f aca="true" t="shared" si="0" ref="G68:H70">G69</f>
        <v>0</v>
      </c>
      <c r="H68" s="11">
        <f t="shared" si="0"/>
        <v>0</v>
      </c>
    </row>
    <row r="69" spans="1:8" ht="13.5">
      <c r="A69" s="9" t="s">
        <v>80</v>
      </c>
      <c r="B69" s="16">
        <v>803</v>
      </c>
      <c r="C69" s="10" t="s">
        <v>79</v>
      </c>
      <c r="D69" s="10" t="s">
        <v>40</v>
      </c>
      <c r="E69" s="10"/>
      <c r="F69" s="10"/>
      <c r="G69" s="11">
        <f t="shared" si="0"/>
        <v>0</v>
      </c>
      <c r="H69" s="11">
        <f t="shared" si="0"/>
        <v>0</v>
      </c>
    </row>
    <row r="70" spans="1:8" ht="62.25" customHeight="1">
      <c r="A70" s="12" t="s">
        <v>81</v>
      </c>
      <c r="B70" s="16">
        <v>803</v>
      </c>
      <c r="C70" s="13" t="s">
        <v>79</v>
      </c>
      <c r="D70" s="13" t="s">
        <v>40</v>
      </c>
      <c r="E70" s="13" t="s">
        <v>82</v>
      </c>
      <c r="F70" s="13" t="s">
        <v>20</v>
      </c>
      <c r="G70" s="14">
        <f t="shared" si="0"/>
        <v>0</v>
      </c>
      <c r="H70" s="14">
        <f t="shared" si="0"/>
        <v>0</v>
      </c>
    </row>
    <row r="71" spans="1:8" ht="30" customHeight="1">
      <c r="A71" s="12" t="s">
        <v>23</v>
      </c>
      <c r="B71" s="16">
        <v>803</v>
      </c>
      <c r="C71" s="13" t="s">
        <v>79</v>
      </c>
      <c r="D71" s="13" t="s">
        <v>40</v>
      </c>
      <c r="E71" s="13" t="s">
        <v>82</v>
      </c>
      <c r="F71" s="13" t="s">
        <v>24</v>
      </c>
      <c r="G71" s="14"/>
      <c r="H71" s="14"/>
    </row>
  </sheetData>
  <sheetProtection selectLockedCells="1" selectUnlockedCells="1"/>
  <autoFilter ref="A8:H71"/>
  <mergeCells count="11">
    <mergeCell ref="A4:D4"/>
    <mergeCell ref="E4:H4"/>
    <mergeCell ref="A5:H5"/>
    <mergeCell ref="A6:H6"/>
    <mergeCell ref="A10:F10"/>
    <mergeCell ref="A1:D1"/>
    <mergeCell ref="E1:H1"/>
    <mergeCell ref="A2:D2"/>
    <mergeCell ref="E2:H2"/>
    <mergeCell ref="A3:D3"/>
    <mergeCell ref="E3:H3"/>
  </mergeCells>
  <printOptions/>
  <pageMargins left="0.7" right="0.7" top="0.75" bottom="0.75" header="0.3" footer="0.3"/>
  <pageSetup fitToHeight="0" fitToWidth="1" horizontalDpi="600" verticalDpi="600" orientation="portrait" paperSize="9" scale="7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ГЛБУХГАЛТЕР</cp:lastModifiedBy>
  <cp:lastPrinted>2023-12-27T12:55:34Z</cp:lastPrinted>
  <dcterms:modified xsi:type="dcterms:W3CDTF">2023-12-27T12:55:38Z</dcterms:modified>
  <cp:category/>
  <cp:version/>
  <cp:contentType/>
  <cp:contentStatus/>
</cp:coreProperties>
</file>